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500" activeTab="0"/>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definedNames/>
  <calcPr fullCalcOnLoad="1"/>
</workbook>
</file>

<file path=xl/comments1.xml><?xml version="1.0" encoding="utf-8"?>
<comments xmlns="http://schemas.openxmlformats.org/spreadsheetml/2006/main">
  <authors>
    <author> </author>
  </authors>
  <commentList>
    <comment ref="F1" authorId="0">
      <text>
        <r>
          <rPr>
            <sz val="9"/>
            <color indexed="8"/>
            <rFont val="Tahoma"/>
            <family val="2"/>
          </rPr>
          <t>01-PROCEDURA APERTA
02-PROCEDURA RISTRETTA
03-PROCEDURA NEGOZIATA PREVIA PUBBLICAZIONE
04-PROCEDURA NEGOZIATA SENZA PREVIA PUBBLICAZIONE
05-DIALOGO COMPETITIVO
06-PROCEDURA NEGOZIATA SENZA PREVIA INDIZIONE DI GARA (SETTORI SPECIALI)
07-SISTEMA DINAMICO DI ACQUISIZIONE
08-AFFIDAMENTO IN ECONOMIA - COTTIMO FIDUCIARIO
14-PROCEDURA SELETTIVA EX ART 238 C.7, D.LGS. 163/2006
17-AFFIDAMENTO DIRETTO EX ART. 5 DELLA LEGGE N.381/91
21-PROCEDURA RISTRETTA DERIVANTE DA AVVISI CON CUI SI INDICE LA GARA
22-PROCEDURA NEGOZIATA CON PREVIA INDIZIONE DI GARA (SETTORI SPECIALI)
23-AFFIDAMENTO DIRETTO
24-AFFIDAMENTO DIRETTO A SOCIETA' IN HOUSE
25-AFFIDAMENTO DIRETTO A SOCIETA' RAGGRUPPATE/CONSORZIATE O CONTROLLATE NELLE CONCESSIONI E NEI PARTENARIATI
26-AFFIDAMENTO DIRETTO IN ADESIONE AD ACCORDO QUADRO/CONVENZIONE
27-CONFRONTO COMPETITIVO IN ADESIONE AD ACCORDO QUADRO/CONVENZIONE
28-PROCEDURA AI SENSI DEI REGOLAMENTI DEGLI ORGANI COSTITUZIONALI
29-PROCEDURA RISTRETTA SEMPLIFICATA
30-PROCEDURA DERIVANTE DA LEGGE REGIONALE
31-AFFIDAMENTO DIRETTO PER VARIANTE SUPERIORE AL 20% DELL'IMPORTO CONTRATTUALE
32-AFFIDAMENTO RISERVATO
33-PROCEDURA NEGOZIATA PER AFFIDAMENTI SOTTO SOGLIA 
34-PROCEDURA ART.16 COMMA 2-BIS DPR 380/2001 PER OPERE URBANIZZAZIONE A SCOMPUTO PRIMARIE SOTTO SOGLIA COMUNITARIA
35-PARTERNARIATO PER L’INNOVAZIONE
36-AFFIDAMENTO DIRETTO PER LAVORI, SERVIZI O FORNITURE SUPPLEMENTARI
37-PROCEDURA COMPETITIVA CON NEGOZIAZIONE
38-PROCEDURA DISCIPLINATA DA REGOLAMENTO INTERNO PER SETTORI SPECIALI</t>
        </r>
      </text>
    </comment>
    <comment ref="G1" authorId="0">
      <text>
        <r>
          <rPr>
            <sz val="9"/>
            <color indexed="8"/>
            <rFont val="Tahoma"/>
            <family val="2"/>
          </rPr>
          <t xml:space="preserve">Inserire una riga per ogni partecipante </t>
        </r>
        <r>
          <rPr>
            <b/>
            <sz val="9"/>
            <color indexed="8"/>
            <rFont val="Tahoma"/>
            <family val="2"/>
          </rPr>
          <t>ITALIANO</t>
        </r>
        <r>
          <rPr>
            <sz val="9"/>
            <color indexed="8"/>
            <rFont val="Tahoma"/>
            <family val="2"/>
          </rPr>
          <t xml:space="preserve"> o membro di un raggruppamento (RTI, Consorzio).
Gli altri della riga vanno replicati.
</t>
        </r>
        <r>
          <rPr>
            <b/>
            <sz val="9"/>
            <color indexed="8"/>
            <rFont val="Tahoma"/>
            <family val="2"/>
          </rPr>
          <t xml:space="preserve">ATTENZIONE: nel caso di RTI o Consorzio, indicare nella prima riga la capofila pena l'errore in fase di importazione.
</t>
        </r>
      </text>
    </comment>
    <comment ref="H1" authorId="0">
      <text>
        <r>
          <rPr>
            <sz val="9"/>
            <color indexed="8"/>
            <rFont val="Tahoma"/>
            <family val="2"/>
          </rPr>
          <t xml:space="preserve">Inserire una riga per ogni partecipante </t>
        </r>
        <r>
          <rPr>
            <b/>
            <sz val="9"/>
            <color indexed="8"/>
            <rFont val="Tahoma"/>
            <family val="2"/>
          </rPr>
          <t>ESTERO</t>
        </r>
        <r>
          <rPr>
            <sz val="9"/>
            <color indexed="8"/>
            <rFont val="Tahoma"/>
            <family val="2"/>
          </rPr>
          <t xml:space="preserve"> o membro di un raggruppamento (RTI, Consorzio).
Gli altri della riga vanno replicati.
</t>
        </r>
        <r>
          <rPr>
            <b/>
            <sz val="9"/>
            <color indexed="8"/>
            <rFont val="Tahoma"/>
            <family val="2"/>
          </rPr>
          <t xml:space="preserve">ATTENZIONE: nel caso di RTI o Consorzio, indicare nella prima riga la capofila pena l'errore in fase di importazione.
</t>
        </r>
      </text>
    </comment>
    <comment ref="I1" authorId="0">
      <text>
        <r>
          <rPr>
            <sz val="9"/>
            <color indexed="8"/>
            <rFont val="Tahoma"/>
            <family val="2"/>
          </rPr>
          <t xml:space="preserve">Inserire una riga per ogni partecipante o membro di un raggruppamento (RTI, Consorzio).
Gli altri della riga vanno replicati.
</t>
        </r>
        <r>
          <rPr>
            <b/>
            <sz val="9"/>
            <color indexed="8"/>
            <rFont val="Tahoma"/>
            <family val="2"/>
          </rPr>
          <t xml:space="preserve">ATTENZIONE: nel caso di RTI o Consorzio, indicare nella prima riga la capofila pena l'errore in fase di importazione.
</t>
        </r>
      </text>
    </comment>
    <comment ref="J1" authorId="0">
      <text>
        <r>
          <rPr>
            <sz val="9"/>
            <color indexed="8"/>
            <rFont val="Tahoma"/>
            <family val="2"/>
          </rPr>
          <t xml:space="preserve">Valorizzare solo in caso di raggruppamento e riportare il medesimo valore in ogni riga relativo ad un impresa appartenente allo stesso raggruppamento
</t>
        </r>
      </text>
    </comment>
    <comment ref="K1" authorId="0">
      <text>
        <r>
          <rPr>
            <b/>
            <sz val="9"/>
            <color indexed="8"/>
            <rFont val="Tahoma"/>
            <family val="2"/>
          </rPr>
          <t>Valorizzare solo in caso di raggruppamento</t>
        </r>
        <r>
          <rPr>
            <sz val="9"/>
            <color indexed="8"/>
            <rFont val="Tahoma"/>
            <family val="2"/>
          </rPr>
          <t xml:space="preserve"> con uno dei seguenti valori:
01-MANDANTE
02-MANDATARIA
03-ASSOCIATA
04-CAPOGRUPPO
05-CONSORZIATA</t>
        </r>
      </text>
    </comment>
    <comment ref="L1" authorId="0">
      <text>
        <r>
          <rPr>
            <sz val="9"/>
            <color indexed="8"/>
            <rFont val="Tahoma"/>
            <family val="2"/>
          </rPr>
          <t xml:space="preserve">Impostare a SI la riga per l'aggiudicatario del lotto.
</t>
        </r>
        <r>
          <rPr>
            <b/>
            <sz val="9"/>
            <color indexed="8"/>
            <rFont val="Tahoma"/>
            <family val="2"/>
          </rPr>
          <t xml:space="preserve">
Nel caso di raggruppamento, indicare l'aggiudicatario nella capogruppo.</t>
        </r>
      </text>
    </comment>
  </commentList>
</comments>
</file>

<file path=xl/sharedStrings.xml><?xml version="1.0" encoding="utf-8"?>
<sst xmlns="http://schemas.openxmlformats.org/spreadsheetml/2006/main" count="3253" uniqueCount="1205">
  <si>
    <r>
      <rPr>
        <b/>
        <sz val="11"/>
        <rFont val="Calibri"/>
        <family val="2"/>
      </rPr>
      <t xml:space="preserve">Codice Fiscale Proponente
</t>
    </r>
    <r>
      <rPr>
        <b/>
        <sz val="9"/>
        <rFont val="Calibri"/>
        <family val="2"/>
      </rPr>
      <t>(11 caratteri)</t>
    </r>
  </si>
  <si>
    <r>
      <rPr>
        <b/>
        <sz val="11"/>
        <rFont val="Calibri"/>
        <family val="2"/>
      </rPr>
      <t xml:space="preserve">Ragione Sociale Struttura Proponente
</t>
    </r>
    <r>
      <rPr>
        <b/>
        <sz val="9"/>
        <rFont val="Calibri"/>
        <family val="2"/>
      </rPr>
      <t>(max 250 caratteri)</t>
    </r>
  </si>
  <si>
    <t>Anno di Riferimento</t>
  </si>
  <si>
    <r>
      <rPr>
        <b/>
        <sz val="11"/>
        <rFont val="Calibri"/>
        <family val="2"/>
      </rPr>
      <t xml:space="preserve">CIG
</t>
    </r>
    <r>
      <rPr>
        <b/>
        <sz val="9"/>
        <rFont val="Calibri"/>
        <family val="2"/>
      </rPr>
      <t>(10 caratteri)</t>
    </r>
  </si>
  <si>
    <r>
      <rPr>
        <b/>
        <sz val="11"/>
        <rFont val="Calibri"/>
        <family val="2"/>
      </rPr>
      <t xml:space="preserve">Oggetto del Lotto
</t>
    </r>
    <r>
      <rPr>
        <b/>
        <sz val="9"/>
        <rFont val="Calibri"/>
        <family val="2"/>
      </rPr>
      <t>(max 2000 caratteri)</t>
    </r>
  </si>
  <si>
    <r>
      <rPr>
        <b/>
        <sz val="11"/>
        <rFont val="Calibri"/>
        <family val="2"/>
      </rPr>
      <t xml:space="preserve">Procedura di scelta del contraente
</t>
    </r>
    <r>
      <rPr>
        <b/>
        <sz val="9"/>
        <rFont val="Calibri"/>
        <family val="2"/>
      </rPr>
      <t>(scegliere tra le voci previste)</t>
    </r>
  </si>
  <si>
    <r>
      <rPr>
        <b/>
        <sz val="11"/>
        <rFont val="Calibri"/>
        <family val="2"/>
      </rPr>
      <t xml:space="preserve">Cod. Fisc.
Operatori ITALIANI invitati a presentare le offerte
</t>
    </r>
    <r>
      <rPr>
        <b/>
        <sz val="9"/>
        <rFont val="Calibri"/>
        <family val="2"/>
      </rPr>
      <t>(una riga per ogni Operatore, 11 o 16 caratteri)</t>
    </r>
  </si>
  <si>
    <t>Identificativo Fiscale
Operatori ESTERI invitati a presentare le offerte</t>
  </si>
  <si>
    <r>
      <rPr>
        <b/>
        <sz val="11"/>
        <rFont val="Calibri"/>
        <family val="2"/>
      </rPr>
      <t xml:space="preserve">Ragione Sociale 
Operatori invitati a presentare le offerte
</t>
    </r>
    <r>
      <rPr>
        <b/>
        <sz val="9"/>
        <rFont val="Calibri"/>
        <family val="2"/>
      </rPr>
      <t>(una riga per ogni Operatore)
(max 250 caratteri)</t>
    </r>
  </si>
  <si>
    <r>
      <rPr>
        <b/>
        <sz val="11"/>
        <rFont val="Calibri"/>
        <family val="2"/>
      </rPr>
      <t xml:space="preserve">Denominazione raggruppamento
</t>
    </r>
    <r>
      <rPr>
        <b/>
        <sz val="9"/>
        <rFont val="Calibri"/>
        <family val="2"/>
      </rPr>
      <t>(solo se Associazioni di Imprese)
(max 250 caratteri)</t>
    </r>
  </si>
  <si>
    <r>
      <rPr>
        <b/>
        <sz val="11"/>
        <rFont val="Calibri"/>
        <family val="2"/>
      </rPr>
      <t xml:space="preserve">Ruolo 
 Operatori invitati a presentare le offerte
</t>
    </r>
    <r>
      <rPr>
        <b/>
        <sz val="9"/>
        <rFont val="Calibri"/>
        <family val="2"/>
      </rPr>
      <t>(solo se Associazioni di Imprese)</t>
    </r>
  </si>
  <si>
    <t>Aggiudicatario?</t>
  </si>
  <si>
    <r>
      <rPr>
        <b/>
        <sz val="11"/>
        <rFont val="Calibri"/>
        <family val="2"/>
      </rPr>
      <t xml:space="preserve">Importo di aggiudicazione
</t>
    </r>
    <r>
      <rPr>
        <b/>
        <sz val="9"/>
        <rFont val="Calibri"/>
        <family val="2"/>
      </rPr>
      <t>(al lordo degli oneri di sicurezza ed al netto dell'IVA)</t>
    </r>
  </si>
  <si>
    <r>
      <rPr>
        <b/>
        <sz val="11"/>
        <rFont val="Calibri"/>
        <family val="2"/>
      </rPr>
      <t xml:space="preserve">Data Inizio
</t>
    </r>
    <r>
      <rPr>
        <b/>
        <sz val="9"/>
        <rFont val="Calibri"/>
        <family val="2"/>
      </rPr>
      <t>(data di effettivo inizio lavori, servizio o fornitura)</t>
    </r>
  </si>
  <si>
    <r>
      <rPr>
        <b/>
        <sz val="11"/>
        <rFont val="Calibri"/>
        <family val="2"/>
      </rPr>
      <t xml:space="preserve">Data Ultimazione
</t>
    </r>
    <r>
      <rPr>
        <b/>
        <sz val="9"/>
        <rFont val="Calibri"/>
        <family val="2"/>
      </rPr>
      <t>(data di ultimazione lavori, servizio o fornitura)</t>
    </r>
  </si>
  <si>
    <r>
      <rPr>
        <b/>
        <sz val="11"/>
        <rFont val="Calibri"/>
        <family val="2"/>
      </rPr>
      <t xml:space="preserve">Importo delle somme liquidate
</t>
    </r>
    <r>
      <rPr>
        <b/>
        <sz val="9"/>
        <rFont val="Calibri"/>
        <family val="2"/>
      </rPr>
      <t>(Importo complessivo dell'Appalto/Lotto al netto dell'IVA)</t>
    </r>
  </si>
  <si>
    <r>
      <rPr>
        <b/>
        <sz val="11"/>
        <rFont val="Calibri"/>
        <family val="2"/>
      </rPr>
      <t xml:space="preserve">Codice Fiscale del Responsabile
</t>
    </r>
    <r>
      <rPr>
        <b/>
        <sz val="9"/>
        <rFont val="Calibri"/>
        <family val="2"/>
      </rPr>
      <t>(16 caratteri)</t>
    </r>
  </si>
  <si>
    <r>
      <rPr>
        <b/>
        <sz val="11"/>
        <rFont val="Calibri"/>
        <family val="2"/>
      </rPr>
      <t xml:space="preserve">Nome e cognome del Responsabile
</t>
    </r>
    <r>
      <rPr>
        <b/>
        <sz val="9"/>
        <rFont val="Calibri"/>
        <family val="2"/>
      </rPr>
      <t>(max 60 caratteri)</t>
    </r>
  </si>
  <si>
    <t>94001820466</t>
  </si>
  <si>
    <t>PARCO REGIONALE DELLE ALPI APUANE</t>
  </si>
  <si>
    <t>3625660547</t>
  </si>
  <si>
    <t>MUTUO PER L'ACQUISIZIONE DEGLI UFFICI PARCO A SERAVEZZA</t>
  </si>
  <si>
    <t>23-AFFIDAMENTO DIRETTO</t>
  </si>
  <si>
    <t>00581810454</t>
  </si>
  <si>
    <t>CASSA DI RISPARMIO DI CARRARA S.P.A.</t>
  </si>
  <si>
    <t>SI</t>
  </si>
  <si>
    <t>37642640EC</t>
  </si>
  <si>
    <t>STIPULA CONTRATTO DI MUTUO PER REALIZZAZIONE IMPIANTO FOTOVOLTAICO</t>
  </si>
  <si>
    <t>09722490969</t>
  </si>
  <si>
    <t>BANCO BPM</t>
  </si>
  <si>
    <t>7688073E87</t>
  </si>
  <si>
    <t>Noleggio fotocopiatrici - 87/DIR</t>
  </si>
  <si>
    <t>97081660157</t>
  </si>
  <si>
    <t>BNP PARIBAS LEASE GROUP SA</t>
  </si>
  <si>
    <t>7792296614</t>
  </si>
  <si>
    <t>SERVIZIO ASSISTENZA ALL INCLUSIVE SU FOTOCOPIATRICI</t>
  </si>
  <si>
    <t>1600570509</t>
  </si>
  <si>
    <t>BASE S.R.L.</t>
  </si>
  <si>
    <t>7836776822</t>
  </si>
  <si>
    <t>26-AFFIDAMENTO DIRETTO IN ADESIONE AD ACCORDO QUADRO/CONVENZIONE</t>
  </si>
  <si>
    <t>01699520159</t>
  </si>
  <si>
    <t xml:space="preserve">MARSH S.P.A. </t>
  </si>
  <si>
    <t>7836823EE9</t>
  </si>
  <si>
    <t>SERVIZI ASSICURATIVI INFORTUNI</t>
  </si>
  <si>
    <t>78396625BD</t>
  </si>
  <si>
    <t>POLIZZA TUTELA LEGALE PERIODO 31/03/2019 - 31/03/2023</t>
  </si>
  <si>
    <t>802109944A</t>
  </si>
  <si>
    <t>Servizio di pulizia degli Uffici dell’Ente Parco: adesione
alla Convenzione sul negozio elettronico “Start” della Regione
Toscana, denominata “Servizio di pulizie, sanificazione ed altri
servizi connessi - Lotto 3” - periodo dal 1° ottobre 2019 al 14
settembre 2024</t>
  </si>
  <si>
    <t>01535090474</t>
  </si>
  <si>
    <t>CONSORZIO LEONARDO SERVIZI E LAVORI COC. COOP. CONS. STABILE</t>
  </si>
  <si>
    <t>Z6E2D3EE7A</t>
  </si>
  <si>
    <t xml:space="preserve">00488410010  </t>
  </si>
  <si>
    <t>TIM S.p.A</t>
  </si>
  <si>
    <t>MANUTENZIONE ED ASSISTENZA INFORMATICA</t>
  </si>
  <si>
    <t>01756550461</t>
  </si>
  <si>
    <t>COMPUTERMANIA S.A.S.</t>
  </si>
  <si>
    <t>ZB42FE8878</t>
  </si>
  <si>
    <t>MANUTENZIONE ED ASSISTENZA GESTIONALI HALLEY 2020-2022</t>
  </si>
  <si>
    <t>05068820488</t>
  </si>
  <si>
    <t>HALLEY TOSCANA S.R.L.</t>
  </si>
  <si>
    <t>ASSICURAZIONE MUTUO</t>
  </si>
  <si>
    <t>02297610467</t>
  </si>
  <si>
    <t>GARGANO E MECIANI</t>
  </si>
  <si>
    <t>01913760680</t>
  </si>
  <si>
    <t>CEL NETWORK</t>
  </si>
  <si>
    <t>SPESE POSTALI</t>
  </si>
  <si>
    <t>SERVIZIO TELEFONICO</t>
  </si>
  <si>
    <t>FORNITURA GAS SFUSO</t>
  </si>
  <si>
    <t>00484960588</t>
  </si>
  <si>
    <t>ENI S.P.A.</t>
  </si>
  <si>
    <t>Z3730699F6</t>
  </si>
  <si>
    <t>SPESE GESTIONE POS</t>
  </si>
  <si>
    <t>03090380233</t>
  </si>
  <si>
    <t>TECMARKET SERVIZI</t>
  </si>
  <si>
    <t>Z88314DC82</t>
  </si>
  <si>
    <t>SPESE UTILIZZO POS</t>
  </si>
  <si>
    <t>04107060966</t>
  </si>
  <si>
    <t>NEXI PAYMENT S.P.A.</t>
  </si>
  <si>
    <t>SPESE CON CARTA DI CREDITO</t>
  </si>
  <si>
    <t>SERVIZIO TESORERIA</t>
  </si>
  <si>
    <t>12741650159</t>
  </si>
  <si>
    <t>ROBIN S.R.L.</t>
  </si>
  <si>
    <t>06979891006</t>
  </si>
  <si>
    <t>GEDI DIGITAL</t>
  </si>
  <si>
    <t>Z7734A2EEA</t>
  </si>
  <si>
    <t>MANUTENZIONE ED ASSISTENZA GESTIONALI HALLEY 2020-2023</t>
  </si>
  <si>
    <t>ZC33492A01</t>
  </si>
  <si>
    <t>01966240465</t>
  </si>
  <si>
    <t>GAIA S.P.A.</t>
  </si>
  <si>
    <t>Z47314DCA3</t>
  </si>
  <si>
    <t>SERVIZIO ACQUEDOTTO</t>
  </si>
  <si>
    <t>08-AFFIDAMENTO IN ECONOMIA - COTTIMO FIDUCIARIO</t>
  </si>
  <si>
    <t>LZZVNI51R29G648I</t>
  </si>
  <si>
    <t>01469210460</t>
  </si>
  <si>
    <t xml:space="preserve">Edison Energia S.p.A. </t>
  </si>
  <si>
    <t>07-SISTEMA DINAMICO DI ACQUISIZIONE</t>
  </si>
  <si>
    <t>#000000001</t>
  </si>
  <si>
    <t>97103880585</t>
  </si>
  <si>
    <t>POSTE ITALIANE S.P.A.</t>
  </si>
  <si>
    <t>#000000002</t>
  </si>
  <si>
    <t>#000000003</t>
  </si>
  <si>
    <t>RIMBORSO SPESE ANTICIPATE PER CONTO DELL'ENTE</t>
  </si>
  <si>
    <t>#000000004</t>
  </si>
  <si>
    <t>#000000005</t>
  </si>
  <si>
    <t>#000000006</t>
  </si>
  <si>
    <t>TOGNINI GIULIANO SRL</t>
  </si>
  <si>
    <t>#000000007</t>
  </si>
  <si>
    <t>#000000008</t>
  </si>
  <si>
    <t>#000000009</t>
  </si>
  <si>
    <t>CMPCST67R69B557Q</t>
  </si>
  <si>
    <t>ECONOMO DELL'ENTE PARCO COMPARINI CRISTIANA</t>
  </si>
  <si>
    <t>#000000010</t>
  </si>
  <si>
    <t>#000000011</t>
  </si>
  <si>
    <t>01678330463</t>
  </si>
  <si>
    <t>#000000012</t>
  </si>
  <si>
    <t>#000000013</t>
  </si>
  <si>
    <t>PLOLSN75D30B832S</t>
  </si>
  <si>
    <t>#000000014</t>
  </si>
  <si>
    <t>#000000015</t>
  </si>
  <si>
    <t>#000000016</t>
  </si>
  <si>
    <t>#000000017</t>
  </si>
  <si>
    <t>#000000018</t>
  </si>
  <si>
    <t>#000000019</t>
  </si>
  <si>
    <t>#000000020</t>
  </si>
  <si>
    <t>#000000021</t>
  </si>
  <si>
    <t>#000000022</t>
  </si>
  <si>
    <t>01538830462</t>
  </si>
  <si>
    <t>PAOLINI PAOLO RIV. TABACCHI N.6</t>
  </si>
  <si>
    <t>#000000023</t>
  </si>
  <si>
    <t>#000000024</t>
  </si>
  <si>
    <t>#000000025</t>
  </si>
  <si>
    <t>#000000026</t>
  </si>
  <si>
    <t>#000000027</t>
  </si>
  <si>
    <t>#000000028</t>
  </si>
  <si>
    <t>#000000029</t>
  </si>
  <si>
    <t>#000000030</t>
  </si>
  <si>
    <t>#000000031</t>
  </si>
  <si>
    <t>VRNVNC53E28I622K</t>
  </si>
  <si>
    <t>VIVIANI FABIO</t>
  </si>
  <si>
    <t>#000000032</t>
  </si>
  <si>
    <t>#000000033</t>
  </si>
  <si>
    <t>#000000034</t>
  </si>
  <si>
    <t>#000000035</t>
  </si>
  <si>
    <t>#000000036</t>
  </si>
  <si>
    <t>01534050461</t>
  </si>
  <si>
    <t>SMAI S.R.L.</t>
  </si>
  <si>
    <t>#000000037</t>
  </si>
  <si>
    <t>#000000038</t>
  </si>
  <si>
    <t>#000000039</t>
  </si>
  <si>
    <t xml:space="preserve">RIMBORSO SPESE SOSTENUTE PER CONTO DELL'ENTE PARCO </t>
  </si>
  <si>
    <t>BRTNTN57R08I622S</t>
  </si>
  <si>
    <t>BARTELLETTI ANTONIO</t>
  </si>
  <si>
    <t>#000000040</t>
  </si>
  <si>
    <t>#000000041</t>
  </si>
  <si>
    <t>#000000042</t>
  </si>
  <si>
    <t>1-Lavori</t>
  </si>
  <si>
    <t>2-Forniture</t>
  </si>
  <si>
    <t>3-Servizi</t>
  </si>
  <si>
    <t>01-PROCEDURA APERTA</t>
  </si>
  <si>
    <t>02-PROCEDURA RISTRETTA</t>
  </si>
  <si>
    <t>03-PROCEDURA NEGOZIATA PREVIA PUBBLICAZIONE</t>
  </si>
  <si>
    <t>04-PROCEDURA NEGOZIATA SENZA PREVIA PUBBLICAZIONE</t>
  </si>
  <si>
    <t>05-DIALOGO COMPETITIVO</t>
  </si>
  <si>
    <t>06-PROCEDURA NEGOZIATA SENZA PREVIA INDIZIONE DI GARA (SETTORI SPECIALI)</t>
  </si>
  <si>
    <t>14-PROCEDURA SELETTIVA EX ART 238 C.7, D.LGS. 163/2006</t>
  </si>
  <si>
    <t>17-AFFIDAMENTO DIRETTO EX ART. 5 DELLA LEGGE N.381/91</t>
  </si>
  <si>
    <t>21-PROCEDURA RISTRETTA DERIVANTE DA AVVISI CON CUI SI INDICE LA GARA</t>
  </si>
  <si>
    <t>22-PROCEDURA NEGOZIATA CON PREVIA INDIZIONE DI GARA (SETTORI SPECIALI)</t>
  </si>
  <si>
    <t>24-AFFIDAMENTO DIRETTO A SOCIETA' IN HOUSE</t>
  </si>
  <si>
    <t>25-AFFIDAMENTO DIRETTO A SOCIETA' RAGGRUPPATE/CONSORZIATE O CONTROLLATE NELLE CONCESSIONI E NEI PARTENARIATI</t>
  </si>
  <si>
    <t>27-CONFRONTO COMPETITIVO IN ADESIONE AD ACCORDO QUADRO/CONVENZIONE</t>
  </si>
  <si>
    <t>28-PROCEDURA AI SENSI DEI REGOLAMENTI DEGLI ORGANI COSTITUZIONALI</t>
  </si>
  <si>
    <t>29-PROCEDURA RISTRETTA SEMPLIFICATA</t>
  </si>
  <si>
    <t>30-PROCEDURA DERIVANTE DA LEGGE REGIONALE</t>
  </si>
  <si>
    <t>31-AFFIDAMENTO DIRETTO PER VARIANTE SUPERIORE AL 20% DELL'IMPORTO CONTRATTUALE</t>
  </si>
  <si>
    <t>32-AFFIDAMENTO RISERVATO</t>
  </si>
  <si>
    <t xml:space="preserve">33-PROCEDURA NEGOZIATA PER AFFIDAMENTI SOTTO SOGLIA </t>
  </si>
  <si>
    <t>34-PROCEDURA ART.16 COMMA 2-BIS DPR 380/2001 PER OPERE URBANIZZAZIONE A SCOMPUTO PRIMARIE SOTTO SOGLIA COMUNITARIA</t>
  </si>
  <si>
    <t>35-PARTERNARIATO PER L’INNOVAZIONE</t>
  </si>
  <si>
    <t>36-AFFIDAMENTO DIRETTO PER LAVORI, SERVIZI O FORNITURE SUPPLEMENTARI</t>
  </si>
  <si>
    <t>37-PROCEDURA COMPETITIVA CON NEGOZIAZIONE</t>
  </si>
  <si>
    <t>38-PROCEDURA DISCIPLINATA DA REGOLAMENTO INTERNO PER SETTORI SPECIALI</t>
  </si>
  <si>
    <t>01-MANDANTE</t>
  </si>
  <si>
    <t>02-MANDATARIA</t>
  </si>
  <si>
    <t>03-ASSOCIATA</t>
  </si>
  <si>
    <t>04-CAPOGRUPPO</t>
  </si>
  <si>
    <t>05-CONSORZIATA</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</si>
  <si>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</si>
  <si>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</si>
  <si>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</si>
  <si>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</si>
  <si>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</si>
  <si>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</si>
  <si>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</si>
  <si>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</si>
  <si>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</si>
  <si>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</si>
  <si>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</si>
  <si>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</si>
  <si>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t>Z052C71A0A</t>
  </si>
  <si>
    <t>FORNITURA TRAMITE MEPA DI BUONI PASTO ELETTRONICI</t>
  </si>
  <si>
    <t>03543000370</t>
  </si>
  <si>
    <t xml:space="preserve">DAY RISTOSERVICE S.P.A.  </t>
  </si>
  <si>
    <t>ADESIONE CONVENZIONE START ENERGIA ELETTRICA</t>
  </si>
  <si>
    <t>8526440154</t>
  </si>
  <si>
    <t>2022</t>
  </si>
  <si>
    <t>ZD335B3E35</t>
  </si>
  <si>
    <t>Z593493798</t>
  </si>
  <si>
    <t>Z00357823F</t>
  </si>
  <si>
    <t>ZB7350447B</t>
  </si>
  <si>
    <t>Z6238C9C63</t>
  </si>
  <si>
    <t>Z4D3578269</t>
  </si>
  <si>
    <t>ABBONAMENTO QUOTIDIANI ON LINE</t>
  </si>
  <si>
    <t>ZD43578285</t>
  </si>
  <si>
    <t>ZDE3670336</t>
  </si>
  <si>
    <t>CARTA PER PLOTTER</t>
  </si>
  <si>
    <t>RINNOVO FIRMA DIGITALE</t>
  </si>
  <si>
    <t>MANUALE CONTRATTI PUBBLICI</t>
  </si>
  <si>
    <t>02874520014</t>
  </si>
  <si>
    <t>GIAPPICHELLI EDITORE S.R.L.</t>
  </si>
  <si>
    <t>ACQUISTO LIQUIDO PER STUFETT (IMPIANTO RISCALDAMENTO GUASTO)</t>
  </si>
  <si>
    <t>00915420467</t>
  </si>
  <si>
    <t>MOBILART UNO S.R.L.</t>
  </si>
  <si>
    <t>INVIO MATERIALE ORGANICO FAUNA DEL PARCO</t>
  </si>
  <si>
    <t>00518840467</t>
  </si>
  <si>
    <t>TNT GLOBAL EXPRESS S.R.L.</t>
  </si>
  <si>
    <t>MATERIALE PER UFFICI SEDE DI SERAVEZZA</t>
  </si>
  <si>
    <t>02619640465</t>
  </si>
  <si>
    <t>MENCHINI ELISA &amp; C. S.N.C.</t>
  </si>
  <si>
    <t>ACQUISTO CARTOLINE ATTI GIUDIZIARI</t>
  </si>
  <si>
    <t>MATERIALE VARIO PER AZIENDA AGRICOLA BOSA (PRODOTTI DI ENOLOGIA)</t>
  </si>
  <si>
    <t>01199350453</t>
  </si>
  <si>
    <t>ENOLOGIA PANESI DI PANESI PIETRO</t>
  </si>
  <si>
    <t>ACQUISTO PIANTE VARIE PER BOSA</t>
  </si>
  <si>
    <t>02121300467</t>
  </si>
  <si>
    <t>AZIENDA AGRICOLA FIORI RITA DI POLI BARBARA</t>
  </si>
  <si>
    <t>MATERIALE VARIO PER IRRIGAZIONE E MANUTENZIONI AGRICOLE BOSA</t>
  </si>
  <si>
    <t>14666791000</t>
  </si>
  <si>
    <t>BRICOFER GROUP S.P.A.</t>
  </si>
  <si>
    <t>MATERIALE VARIO DI CANCELLERIA URGENTE E RINNOVO FIRMA DIGITALE</t>
  </si>
  <si>
    <t>VVNFBA68D16G628O</t>
  </si>
  <si>
    <t>RFFNCL67T22L833I</t>
  </si>
  <si>
    <t>RAFFAELLI NICOLA</t>
  </si>
  <si>
    <t>ACQUISTO MATERIALE VARIO PER RECINZIONI ELETTRICHE</t>
  </si>
  <si>
    <t>AGRARIA DI POLI ALESSANDRO</t>
  </si>
  <si>
    <t>ACQUISTO PILE STILO PER FOTOTRAPPOLE</t>
  </si>
  <si>
    <t>RICARICHE TELEFONICHE CELLULARI GUARDIAPARCO</t>
  </si>
  <si>
    <t>SPRGNN61S08I622V</t>
  </si>
  <si>
    <t>SPERONI GIOVANNI</t>
  </si>
  <si>
    <t>MISSIONE HONDSRUG (OLANDA)</t>
  </si>
  <si>
    <t>RSNLRI91E64C933W</t>
  </si>
  <si>
    <t>ROSANI ILARIA</t>
  </si>
  <si>
    <t>MRFLSS69S43F023V</t>
  </si>
  <si>
    <t>AMORFINI ALESSIA</t>
  </si>
  <si>
    <t>ACQUISTO BLOCCHETTARI RICEVUTE FISCALI</t>
  </si>
  <si>
    <t>PUNTO UFFICIO S.R.L.</t>
  </si>
  <si>
    <t>#000000043</t>
  </si>
  <si>
    <t>#000000044</t>
  </si>
  <si>
    <t>PRANZO RIUNIONE COLLEGIO UNICO REVISORI DEI CONTI</t>
  </si>
  <si>
    <t>02292080468</t>
  </si>
  <si>
    <t>AGRIRISTORO DI CASCI MATTEO</t>
  </si>
  <si>
    <t>#000000045</t>
  </si>
  <si>
    <t>#000000046</t>
  </si>
  <si>
    <t>#000000047</t>
  </si>
  <si>
    <t>97102880585</t>
  </si>
  <si>
    <t>#000000048</t>
  </si>
  <si>
    <t>#000000049</t>
  </si>
  <si>
    <t>#000000050</t>
  </si>
  <si>
    <t>RIMBORSO SPESE MONITORAGGIO FAUNISTICO</t>
  </si>
  <si>
    <t>VERONA VINICIO</t>
  </si>
  <si>
    <t>#000000051</t>
  </si>
  <si>
    <t>NRDGPP51P03D730M</t>
  </si>
  <si>
    <t>NARDINI GIUSEPPE</t>
  </si>
  <si>
    <t>#000000052</t>
  </si>
  <si>
    <t>CESSIONE MATERIALE PER RIEVOCAZIONE STORICA</t>
  </si>
  <si>
    <t>93081000502</t>
  </si>
  <si>
    <t>ASSOCIAZIONE CULTURALE REGES - RETE  EUROPEA EVENTI STORICI</t>
  </si>
  <si>
    <t>#000000053</t>
  </si>
  <si>
    <t>ACQUISTO MATERIALE VARIO</t>
  </si>
  <si>
    <t>00710190455</t>
  </si>
  <si>
    <t>LA BOTTEGA DELLA CARTA DI MOSTI ARABELLA</t>
  </si>
  <si>
    <t>#000000054</t>
  </si>
  <si>
    <t>GENERI ALIMENTARI</t>
  </si>
  <si>
    <t>01907140469</t>
  </si>
  <si>
    <t>PANIFICIO BANDINI DI BANDINI CIRO</t>
  </si>
  <si>
    <t>#000000055</t>
  </si>
  <si>
    <t>#000000056</t>
  </si>
  <si>
    <t>#000000057</t>
  </si>
  <si>
    <t>#000000058</t>
  </si>
  <si>
    <t>#000000059</t>
  </si>
  <si>
    <t>OZIOSO SIMONA</t>
  </si>
  <si>
    <t>#000000060</t>
  </si>
  <si>
    <t>GZZMNL61E20G088M</t>
  </si>
  <si>
    <t>GUAZZI EMANUELE</t>
  </si>
  <si>
    <t>#000000061</t>
  </si>
  <si>
    <t>#000000062</t>
  </si>
  <si>
    <t>MATERIALE VARIO PER BOSA</t>
  </si>
  <si>
    <t>05602640962</t>
  </si>
  <si>
    <t>BRICO CENTER ITALIA SRL</t>
  </si>
  <si>
    <t>#000000063</t>
  </si>
  <si>
    <t>#000000064</t>
  </si>
  <si>
    <t>05602710963</t>
  </si>
  <si>
    <t>LEROY MERLIN ITALIA S.R.L.</t>
  </si>
  <si>
    <t>#000000065</t>
  </si>
  <si>
    <t>00500610456</t>
  </si>
  <si>
    <t>AGRARIA CANTARELLI &amp; C. S.N.C.</t>
  </si>
  <si>
    <t>#000000066</t>
  </si>
  <si>
    <t>#000000067</t>
  </si>
  <si>
    <t>RINNOVO FIRME DIGITALI</t>
  </si>
  <si>
    <t>#000000068</t>
  </si>
  <si>
    <t>#000000069</t>
  </si>
  <si>
    <t>#000000070</t>
  </si>
  <si>
    <t>FRNLSN68D11G628D</t>
  </si>
  <si>
    <t>FRANCHI ALESSANDRO</t>
  </si>
  <si>
    <t>#000000071</t>
  </si>
  <si>
    <t>MATERIALE VARIO PER MANUTENZIONI</t>
  </si>
  <si>
    <t>#000000072</t>
  </si>
  <si>
    <t>05602670969</t>
  </si>
  <si>
    <t>BRICOMAN ITALIA S.R.L.</t>
  </si>
  <si>
    <t>#000000073</t>
  </si>
  <si>
    <t>#000000074</t>
  </si>
  <si>
    <t>TNOLSS95A49C236A</t>
  </si>
  <si>
    <t>LA NUOVA AGRARIA DI TONI ALESSIA</t>
  </si>
  <si>
    <t>#000000075</t>
  </si>
  <si>
    <t>00461790453</t>
  </si>
  <si>
    <t>FERRAMENTA SERMATTEI S.R.L.</t>
  </si>
  <si>
    <t>#000000076</t>
  </si>
  <si>
    <t>01997520463</t>
  </si>
  <si>
    <t>AGRARIA CERAGIOLI S.N.C.</t>
  </si>
  <si>
    <t>7486018979</t>
  </si>
  <si>
    <t>SERVIZO BROKERAGGIO</t>
  </si>
  <si>
    <t>SERVIZIO ASSICURATIVO RCTO</t>
  </si>
  <si>
    <t>7836838B4B</t>
  </si>
  <si>
    <t>SERVIZI ASSICURATIVI AUTO</t>
  </si>
  <si>
    <t>Z0E33AD459</t>
  </si>
  <si>
    <t>HERA COMM S.P.A.</t>
  </si>
  <si>
    <t>2221101203</t>
  </si>
  <si>
    <t>2616630022</t>
  </si>
  <si>
    <t>NOVA AEG S.P.A.</t>
  </si>
  <si>
    <t>Z1C33D16AD</t>
  </si>
  <si>
    <t>Z3A3614081</t>
  </si>
  <si>
    <t>Z572F4B6F9</t>
  </si>
  <si>
    <t>ASSISTENZA MACCHINA AFFRANCATRICE</t>
  </si>
  <si>
    <t>QUADIENT RENTAL ITALIA S.R.L.</t>
  </si>
  <si>
    <t>5448770965</t>
  </si>
  <si>
    <t>REGOLAZIONE PREMI</t>
  </si>
  <si>
    <t>Z7D2CA3A17</t>
  </si>
  <si>
    <t>Z853910293</t>
  </si>
  <si>
    <t>RIMBORSO SPESE UTENZE</t>
  </si>
  <si>
    <t>80001210469</t>
  </si>
  <si>
    <t>PROVINCIA DI LUCCA</t>
  </si>
  <si>
    <t>Z9236B864F</t>
  </si>
  <si>
    <t>ZC82FF8104</t>
  </si>
  <si>
    <t>VRGFBA52D03A657J</t>
  </si>
  <si>
    <t>SERVIZI FISCALI</t>
  </si>
  <si>
    <t>VERGAMINI FABIO</t>
  </si>
  <si>
    <t>Z3F367658B</t>
  </si>
  <si>
    <t>SERVIZIO BROKERAGGIO</t>
  </si>
  <si>
    <t>Z2738AC687</t>
  </si>
  <si>
    <t>01573850516</t>
  </si>
  <si>
    <t>ARUBA S.P.A.</t>
  </si>
  <si>
    <t>Z732B2ED2A</t>
  </si>
  <si>
    <t xml:space="preserve">Servizi internet e webserver </t>
  </si>
  <si>
    <t>DevItalia</t>
  </si>
  <si>
    <t>Z5B372AEB0</t>
  </si>
  <si>
    <t>Sostituzione firewall</t>
  </si>
  <si>
    <t>23-AFFIDAMENTO IN ECONOMIA - AFFIDAMENTO DIRETTO</t>
  </si>
  <si>
    <t>ZB038525E3</t>
  </si>
  <si>
    <t>ADSL residuo</t>
  </si>
  <si>
    <t>TIM</t>
  </si>
  <si>
    <t>Z093831E54</t>
  </si>
  <si>
    <t>RTRT 2022-23</t>
  </si>
  <si>
    <t>Z6132782AF</t>
  </si>
  <si>
    <t>FWA Equi</t>
  </si>
  <si>
    <t>ZE33514670</t>
  </si>
  <si>
    <t>FWA Bosa e Castelnuovo</t>
  </si>
  <si>
    <t>Digital Globe</t>
  </si>
  <si>
    <t>Si</t>
  </si>
  <si>
    <t>ZF038B6698</t>
  </si>
  <si>
    <t>Manutenzione Centraline meteo</t>
  </si>
  <si>
    <t>Bitline</t>
  </si>
  <si>
    <t>ZDF382777B</t>
  </si>
  <si>
    <t>Geoscopio</t>
  </si>
  <si>
    <t>Gis3W</t>
  </si>
  <si>
    <t>Z413496DEA</t>
  </si>
  <si>
    <t>funzionalità centralina meteo Bosa di Careggine</t>
  </si>
  <si>
    <t>sì</t>
  </si>
  <si>
    <t>Z5A300878C</t>
  </si>
  <si>
    <t>CETS A29 Pannelli in braille</t>
  </si>
  <si>
    <t>Print House snc</t>
  </si>
  <si>
    <t>ZB73544708</t>
  </si>
  <si>
    <t>quota associativa 2022 GGN</t>
  </si>
  <si>
    <t>Global Geoparks Network</t>
  </si>
  <si>
    <t>Z06369FEA0</t>
  </si>
  <si>
    <t>servizio promozione e prenotazione estate 2022</t>
  </si>
  <si>
    <t xml:space="preserve">Bivacco Viaggi di Zamboni Matteo </t>
  </si>
  <si>
    <t>Z5E3494B92</t>
  </si>
  <si>
    <t>pannelli Braille</t>
  </si>
  <si>
    <t>Handy systems onlus</t>
  </si>
  <si>
    <t>Z6136B2D9B</t>
  </si>
  <si>
    <t>acquisto materaile promozionale</t>
  </si>
  <si>
    <t>ABC Marketing srl</t>
  </si>
  <si>
    <t>Z1436C70FF</t>
  </si>
  <si>
    <t>stampa depliant mostra</t>
  </si>
  <si>
    <t>Tipografia Mori</t>
  </si>
  <si>
    <t>Z7E36CC865</t>
  </si>
  <si>
    <t>fornitura materiale promozionale</t>
  </si>
  <si>
    <t>Concetto è di Hermes Bruzzese</t>
  </si>
  <si>
    <t>ZB2375F4E8</t>
  </si>
  <si>
    <t>modulo approfondimento parks.it</t>
  </si>
  <si>
    <t>ComunicAzione</t>
  </si>
  <si>
    <t>31/09/2022</t>
  </si>
  <si>
    <t>Z413773F43</t>
  </si>
  <si>
    <t>quota associativa 2022 federparchi</t>
  </si>
  <si>
    <t>Federparchi</t>
  </si>
  <si>
    <t>Z2F37754E2</t>
  </si>
  <si>
    <t>quota associativa 2022 Europarc Federation</t>
  </si>
  <si>
    <t>DE286294031</t>
  </si>
  <si>
    <t xml:space="preserve">Europarc Federation </t>
  </si>
  <si>
    <t>ZBC3458D7F</t>
  </si>
  <si>
    <t>menu km 0 2021 struttura prima classificata</t>
  </si>
  <si>
    <t xml:space="preserve">Effegi srl </t>
  </si>
  <si>
    <t>Z813828658</t>
  </si>
  <si>
    <t>quota associativa 2022 EGN</t>
  </si>
  <si>
    <t>European Geoparks Network</t>
  </si>
  <si>
    <t>ZC7384C523</t>
  </si>
  <si>
    <t>menu km 0 2022 struttura prima classificata</t>
  </si>
  <si>
    <t>78757098A9</t>
  </si>
  <si>
    <t>Affidamento dei servizi connessi alla redazione del piano integrato per il parco. Determinazione n. 2 del 12.04.2019; determinazione n. 4 del 14.06.2019; determinazione n. 14 del 23.10.2019; determinazione n. 16 del 14.11.2019</t>
  </si>
  <si>
    <t>03-PROCEDURA NEGOZIATA PREVIA PUBBLICAZIONE DEL BANDO</t>
  </si>
  <si>
    <t>01985220449</t>
  </si>
  <si>
    <t>Raggruppamento Temporaneo Imprese TERRE.it srl – NEMO srl – ERGO srl – dott. A. Piazzi</t>
  </si>
  <si>
    <t>9336670FCF</t>
  </si>
  <si>
    <t xml:space="preserve"> TERRE.it srl</t>
  </si>
  <si>
    <t>08.09.2022</t>
  </si>
  <si>
    <t>in corso</t>
  </si>
  <si>
    <t>ZD033FC675</t>
  </si>
  <si>
    <t>Affidamento del servizio di stampa editoriale del volume “Ponti in pietra delle Alpi Apuane” – determina a contrarre e impegno economico sul budget. Determinazione n. 16 del 18.11.2021</t>
  </si>
  <si>
    <t>696690502</t>
  </si>
  <si>
    <t xml:space="preserve">Pacini Editore S.p.a </t>
  </si>
  <si>
    <t>01.01.2022</t>
  </si>
  <si>
    <t>03.03.2022</t>
  </si>
  <si>
    <t>Z8936961C3</t>
  </si>
  <si>
    <t>Affidamento del servizio di buffet per l’evento di presentazione del libro “Ponti in pietra delle Alpi Apuane” - impegno economico sul budget. Determinazione n. 6 del 26.05.2022</t>
  </si>
  <si>
    <t>01951260460</t>
  </si>
  <si>
    <t>Ristorante Sotto La Loggia</t>
  </si>
  <si>
    <t>28.05.2022</t>
  </si>
  <si>
    <t>Z593853D80</t>
  </si>
  <si>
    <t>Affidamento del servizio di traduzione del volume “Vivere sotto la roccia – Eremi e capanne rupestri delle Alpi Apuane” - impegno economico sul budget. Determinazione n. 13 del 26.10.2022</t>
  </si>
  <si>
    <t>BTHJSC91A54Z114B</t>
  </si>
  <si>
    <t>Jessica Booth</t>
  </si>
  <si>
    <t>26.10.2022</t>
  </si>
  <si>
    <t>24.12.2022</t>
  </si>
  <si>
    <t>ZA53921CC0</t>
  </si>
  <si>
    <t>Affidamento del servizio di stampa editoriale del volume “Vivere sotto la roccia – Eremi e capanne rupestri delle Alpi Apuane” – determina a contrarre e impegno economico sul budget. Determinazione n. 14 del 15.12.2022</t>
  </si>
  <si>
    <r>
      <t xml:space="preserve">Affidamento dei servizi connessi alla redazione delle </t>
    </r>
    <r>
      <rPr>
        <b/>
        <sz val="11"/>
        <rFont val="Calibri"/>
        <family val="2"/>
      </rPr>
      <t>modifiche</t>
    </r>
    <r>
      <rPr>
        <sz val="11"/>
        <rFont val="Calibri"/>
        <family val="2"/>
      </rPr>
      <t xml:space="preserve"> del piano integrato per il parco. Determinazione n. 10 del 08.09.2022</t>
    </r>
  </si>
  <si>
    <t>Z2B372CBE9</t>
  </si>
  <si>
    <t>assicurazione infortuni collaboratori volontari</t>
  </si>
  <si>
    <t>Marsh spa</t>
  </si>
  <si>
    <t>ZDB37A132D</t>
  </si>
  <si>
    <t>manutenzioni e riparazione automezzi</t>
  </si>
  <si>
    <t>02017110467</t>
  </si>
  <si>
    <t/>
  </si>
  <si>
    <t>Il Ponte di Tavole srl</t>
  </si>
  <si>
    <t>Z9937A1404</t>
  </si>
  <si>
    <t>Acquisto pneumatici per automezzi</t>
  </si>
  <si>
    <t>02301240467</t>
  </si>
  <si>
    <t>Granaiola Enrico di Granaiola Alessandro</t>
  </si>
  <si>
    <t>Z91380A749</t>
  </si>
  <si>
    <t>rimborsi partecipanti monitoraggi faunistici</t>
  </si>
  <si>
    <t>01924760463</t>
  </si>
  <si>
    <t>L'Alpe di Stefano Frasca &amp; C. sas</t>
  </si>
  <si>
    <t>Z0538556E7</t>
  </si>
  <si>
    <t>Z5538916C6</t>
  </si>
  <si>
    <t>Acquisto binocolo per GAV</t>
  </si>
  <si>
    <t>03340710270</t>
  </si>
  <si>
    <t>Adpartners srl</t>
  </si>
  <si>
    <t>ZCF38BB8E2</t>
  </si>
  <si>
    <t>riparazione automezzi</t>
  </si>
  <si>
    <t>01246690463</t>
  </si>
  <si>
    <t>Autocarrozzeria Ferrari snc</t>
  </si>
  <si>
    <t>ZD038BB927</t>
  </si>
  <si>
    <t>02233110465</t>
  </si>
  <si>
    <t>EMT Auto &amp; Sport snc di Ceragioli Emanuele &amp; C.</t>
  </si>
  <si>
    <t>ZBB38E64C3</t>
  </si>
  <si>
    <t>Acquisto vestiario per guardiaparco</t>
  </si>
  <si>
    <t>02289740488</t>
  </si>
  <si>
    <t>Orsi Srl</t>
  </si>
  <si>
    <t>ZEB38274D5</t>
  </si>
  <si>
    <t>Iscrizione al tiro a segno e corsi di tiro</t>
  </si>
  <si>
    <t>82009390467</t>
  </si>
  <si>
    <t>Tiro a Segno Nazionale - Sezione di Pietrasanta</t>
  </si>
  <si>
    <t>Z8938DADAA</t>
  </si>
  <si>
    <t>Riparazione PC Ufficio</t>
  </si>
  <si>
    <t>01679010460</t>
  </si>
  <si>
    <t>Eurolab srl</t>
  </si>
  <si>
    <t>ZF539023CD</t>
  </si>
  <si>
    <t>riparazioni automezzi</t>
  </si>
  <si>
    <t>61247217A7</t>
  </si>
  <si>
    <t>Intervento di trasloco di vetrine e librerie dagli uffici del Parco in Massa (Massa Carrara) agli Uffici del Parco in Seravezza (Lucca).</t>
  </si>
  <si>
    <t xml:space="preserve"> 01563900461</t>
  </si>
  <si>
    <t>Crea Impresa” Società Cooperativa Sociale</t>
  </si>
  <si>
    <t>62399888FD</t>
  </si>
  <si>
    <t>Centro agricolo-naturalistico, ubicato in località “Bosa” del Comune di Careggine (Lucca). Interventi di rifacimento intonaci e apposizione piastrelle da rivestimento, all’interno di un edificio di proprietà dell’Ente Parco regionale delle Alpi Apuane</t>
  </si>
  <si>
    <t>DPRMTT88D01E715O</t>
  </si>
  <si>
    <t>Lucca Edil di Di Perna Matteo</t>
  </si>
  <si>
    <t>6258318F60</t>
  </si>
  <si>
    <t>Struttura artificiale per arrampicata sportiva, da installarsi presso il Centro Visite ApuanGeoLab di Equi Terme in Comune di Fivizzano (Massa Carrara), di proprietà dell’Ente Parco Regionale delle Alpi Apuane. Fornitura zavorra in blocchi di marmo</t>
  </si>
  <si>
    <t xml:space="preserve"> 00606220457</t>
  </si>
  <si>
    <t>Marmi WALTON Carrara S.r.l.</t>
  </si>
  <si>
    <t xml:space="preserve">637597228B </t>
  </si>
  <si>
    <t>Centro agricolo-naturalistico di proprietà del Parco regionale delle Alpi Apuane ubicato in località “Bosa” del Comune di Careggine (Lucca). Fornitura prodotti agroalimentari per la “Bottega del Parco”</t>
  </si>
  <si>
    <t>LMENDR79T24L833X</t>
  </si>
  <si>
    <t>Andrea Elmi per conto “Maestà della Formica SS. Società Agricola”</t>
  </si>
  <si>
    <t>6421589EDE</t>
  </si>
  <si>
    <t>Intervento straordinario di pulizia nei locali di Palazzo Rossetti in Seravezza (Lucca), di proprietà dell’Ente Parco Regionale delle Alpi Apuane.</t>
  </si>
  <si>
    <t>01799480460</t>
  </si>
  <si>
    <t>La Fenice di Ravazzi Barbara</t>
  </si>
  <si>
    <t>7612006A0F</t>
  </si>
  <si>
    <t>Assunzione di impegno di spesa per la fornitura di materiali e ferramenta per riparazioni e manutenzioni di edifici di proprietà dell'Ente Parco</t>
  </si>
  <si>
    <t>Ferramenta Sermattei S.r.l.</t>
  </si>
  <si>
    <t>772839594D</t>
  </si>
  <si>
    <t>Interventi di manutenzione edile ordinaria del Casello di di proprietà del Parco, ubicato nel nucleo pastorale di Campocatino, nella frazione di Vagli Sotto (LU)</t>
  </si>
  <si>
    <t>2460550466</t>
  </si>
  <si>
    <t>Niccolò Ricci</t>
  </si>
  <si>
    <t>Z6B2F36D0B</t>
  </si>
  <si>
    <t>Ristrutturazione di antico edificio per la realizzazione di un centro informazioni e spazi espositivi - realizzazione di impianto idraulico –</t>
  </si>
  <si>
    <t>00663110450</t>
  </si>
  <si>
    <t>Domenichetti Andrea</t>
  </si>
  <si>
    <t>ZF12FD489C</t>
  </si>
  <si>
    <t>Intervento di manutenzione e riparazione delle mountain bike di proprietà dell'Ente Parco</t>
  </si>
  <si>
    <t>06922130486</t>
  </si>
  <si>
    <t>Cicli Vellutini 1981 srl</t>
  </si>
  <si>
    <t>Z212FD7D61</t>
  </si>
  <si>
    <t>Centro agricolo - naturalistico di proprietà del Parco Regionale delle Alpi Apuane, ubicato in località “La Bosa” del Comune di Careggine (LU): acquisto di piante di olivo</t>
  </si>
  <si>
    <t>01927020477</t>
  </si>
  <si>
    <t>Spoolivi - Società Pesciatina d'Olivicoltura</t>
  </si>
  <si>
    <t>Z382FE216F</t>
  </si>
  <si>
    <t>Servizio di assistenza e redazione pratiche tecnico amministrative per le attività agricole nel Centro agricolo naturalistico di Bosa di Careggine</t>
  </si>
  <si>
    <t>01201150453</t>
  </si>
  <si>
    <t>Dott.ssa Marta Buffoni Agronomo</t>
  </si>
  <si>
    <t>Z8F2FE2C23</t>
  </si>
  <si>
    <t>Azione CETS A25 “le quattro porte del Parco”:  completamento degli spazi espositivi del Centro visite di Equi Terme</t>
  </si>
  <si>
    <t>01353920455</t>
  </si>
  <si>
    <t>Mondopì Lab S.r.l.</t>
  </si>
  <si>
    <t>Z162FE717E</t>
  </si>
  <si>
    <t>Sede del Parco di Massa. Interventi di manutenzione dell'impianto termoidraulico</t>
  </si>
  <si>
    <t>01361620451</t>
  </si>
  <si>
    <t>Giovannoni Idraulica di Giovannoni Dorelio</t>
  </si>
  <si>
    <t>84515908B2</t>
  </si>
  <si>
    <t>Riqualificazione degli assetti e delle sistemazioni agrarie tradizionali e degli elementi architettonici tipici del paesaggio rurale nel Centro agricolo naturalistico di Bosa, comune di Careggine</t>
  </si>
  <si>
    <t>02380540464</t>
  </si>
  <si>
    <t>Cooperativa La Foce</t>
  </si>
  <si>
    <t>ZC430BB6A7</t>
  </si>
  <si>
    <t>Centro Visite e sede del Parco Seravezza (LU). Interventi di manutenzione ordinaria caldaia a gas</t>
  </si>
  <si>
    <t>02260080466</t>
  </si>
  <si>
    <t>GDS Impianti srl</t>
  </si>
  <si>
    <t>Z4F315BC61</t>
  </si>
  <si>
    <t>Manutenzione bacheche esistenti e ripristino tutori piante da frutto nell’azienda naturalistica di Bosa – impegno economico sul budget</t>
  </si>
  <si>
    <t>Mobilart Uno s.r.l.</t>
  </si>
  <si>
    <t>1444,22</t>
  </si>
  <si>
    <t xml:space="preserve">ZA83186C25 </t>
  </si>
  <si>
    <t xml:space="preserve">Modernizzazione ed implementazione del Centro Visite di Equi Terme con infrastrutture ricreative e culturali a sostegno dell’informazione e dell’accoglienza turistica: spese per subentro fornitura energia elettrica, </t>
  </si>
  <si>
    <t>08526440154</t>
  </si>
  <si>
    <t>51,02</t>
  </si>
  <si>
    <t>28/04/2021</t>
  </si>
  <si>
    <t xml:space="preserve">Z7D319B4C7 </t>
  </si>
  <si>
    <t xml:space="preserve">Fornitura di legname, vernici e utensilerie per manutenzione edifici del Parco </t>
  </si>
  <si>
    <t>00506060458</t>
  </si>
  <si>
    <t xml:space="preserve">Nuova Massa Legnami S.r.l. </t>
  </si>
  <si>
    <t>500,00</t>
  </si>
  <si>
    <t>07/05/2021</t>
  </si>
  <si>
    <t xml:space="preserve">ZC73279F28 </t>
  </si>
  <si>
    <t xml:space="preserve">Centro Visite del Parco di Equi Terme. Incarico professionale per redazione di collaudo statico nuovi percorsi in altezza e verifica annuale di quelli esistenti </t>
  </si>
  <si>
    <t xml:space="preserve">Dott. Ing. Stefano Spadaccini </t>
  </si>
  <si>
    <t>940,18</t>
  </si>
  <si>
    <t>15/07/2021</t>
  </si>
  <si>
    <t xml:space="preserve">Z36328BF8D </t>
  </si>
  <si>
    <t xml:space="preserve">Sede del Parco di Massa, acquisto poltroncine per sala riunioni/ufficio del presidente – determina a contrarre e impegno economico sul budget </t>
  </si>
  <si>
    <t>0749152015</t>
  </si>
  <si>
    <t>Mondoffice s.r.l.</t>
  </si>
  <si>
    <t>999,90</t>
  </si>
  <si>
    <t>21/07/2021</t>
  </si>
  <si>
    <t xml:space="preserve">ZC032A8863 </t>
  </si>
  <si>
    <t xml:space="preserve">Fornitura di materiale agricolo vario per la manutenzione degli immobili centro agricolo di Bosa – impegno economico sul budget </t>
  </si>
  <si>
    <t xml:space="preserve">02491450462 </t>
  </si>
  <si>
    <t xml:space="preserve">Agraria Bertolini Mathias </t>
  </si>
  <si>
    <t>05/08/2021</t>
  </si>
  <si>
    <t xml:space="preserve">Z6A32B79EF </t>
  </si>
  <si>
    <t xml:space="preserve">Modernizzazione ed implementazione del Centro Visite di Equi Terme con infrastrutture ricreative e culturali a sostegno dell’informazione e dell’accoglienza turistica – fornitura e posa di n. 2 portoni e manutenzione finestre </t>
  </si>
  <si>
    <t>00489910455</t>
  </si>
  <si>
    <t xml:space="preserve">C.I.A. di Folegnani M. e Rossi F. S.n.c. </t>
  </si>
  <si>
    <t>14/12/2021</t>
  </si>
  <si>
    <t xml:space="preserve">ZC63318952 </t>
  </si>
  <si>
    <t xml:space="preserve">Azione CETS A10 “Il sistema museale del Parco” – fornitura ed istallazione di un servoscala a pedana – PSR 2014-2020, sottomisura 7.5, intervento “Modernizzazione ed implementazione del Centro Visite di Equi Terme” </t>
  </si>
  <si>
    <t>05651340480</t>
  </si>
  <si>
    <t xml:space="preserve">Archimede S.r.l. </t>
  </si>
  <si>
    <t xml:space="preserve">ZA73354C9C </t>
  </si>
  <si>
    <t>Realizzazione dei laboratori per la trasformazione dei prodotti agricoli nel nuovo fabbricato ai fini didattico conservazionistivi e agro-silvo produttivi nella (Geo) Park Farm di Bosa di Careggine. Fondi Regione Toscana DOA 2020</t>
  </si>
  <si>
    <t>02249200466</t>
  </si>
  <si>
    <t xml:space="preserve">Leone Agostini – Versilia grandi impianti </t>
  </si>
  <si>
    <t>02/02/2022</t>
  </si>
  <si>
    <t xml:space="preserve">ZB433C1E68 </t>
  </si>
  <si>
    <t>Realizzazione di impianto di climatizzazione nel nuovo fabbricato ai fini didattico conservazionistici e agro-silvo produttivi nel Centro agricolo naturalistico di Bosa di Careggine</t>
  </si>
  <si>
    <t>01070440456</t>
  </si>
  <si>
    <t>Massa Impianti S.r.l.</t>
  </si>
  <si>
    <t>29/4/2022</t>
  </si>
  <si>
    <t xml:space="preserve">Z903452A60 </t>
  </si>
  <si>
    <t>Sistemazione, regolazione di infissi esistenti e fornitura e posa di maniglione antipanico di chiusura, presso la sede del Parco di Massa</t>
  </si>
  <si>
    <t>01042410454</t>
  </si>
  <si>
    <t xml:space="preserve">S.G. Infissi S.A.S </t>
  </si>
  <si>
    <t>600,00</t>
  </si>
  <si>
    <t>09/12/2021</t>
  </si>
  <si>
    <t xml:space="preserve">Z653453942 </t>
  </si>
  <si>
    <t>Modernizzazione ed implementazione del Centro Visite di Equi Terme: lavori per la predisposizione degli allacci, installazione di servoscala e sistemazione esterne a verde nell'antico fabbricato</t>
  </si>
  <si>
    <t>01012660450</t>
  </si>
  <si>
    <t xml:space="preserve">ditta Fabrizio Furia </t>
  </si>
  <si>
    <t>2980,00</t>
  </si>
  <si>
    <t>04/02/2022</t>
  </si>
  <si>
    <t xml:space="preserve">Z143455764 </t>
  </si>
  <si>
    <t>Centro visite e ApuanGeoLab di Equi Terme. Interventi di manutenzione dell'impianto di rete dati, elettrico e sistema di allarme</t>
  </si>
  <si>
    <t>01199250455</t>
  </si>
  <si>
    <t xml:space="preserve">ditta Tonelli Marino </t>
  </si>
  <si>
    <t>1550,00</t>
  </si>
  <si>
    <t>10/12/2021</t>
  </si>
  <si>
    <t>23/12/2021</t>
  </si>
  <si>
    <t xml:space="preserve">Z77345606D </t>
  </si>
  <si>
    <t xml:space="preserve">Manutenzione centraline meteo di Bosa e di Fociomboli </t>
  </si>
  <si>
    <t>02778770343</t>
  </si>
  <si>
    <t xml:space="preserve">Bit Line Srls, Meteo Service </t>
  </si>
  <si>
    <t xml:space="preserve">Z76345B47A </t>
  </si>
  <si>
    <t>Sede dell’Ente Parco a Massa: pagamento saldo esercizio anno 2021 quota condominiale ordinaria</t>
  </si>
  <si>
    <t>C.F. 92033590453</t>
  </si>
  <si>
    <t xml:space="preserve">Condominio Via Simon Musico 8 </t>
  </si>
  <si>
    <t>13/12/2021</t>
  </si>
  <si>
    <t>ZC3345F750</t>
  </si>
  <si>
    <t>Azione CETS A10 – manutenzione della recinzione esistente ed integrazione con chiosco da giardino per arredo area a verde e protezione materiale archeologico presso il Centro Visite di Equi Terme</t>
  </si>
  <si>
    <t xml:space="preserve"> C.I.A. di Folegnani M. e Rossi F. S.n.c. </t>
  </si>
  <si>
    <t>ZB6346B8E2</t>
  </si>
  <si>
    <t>Azione CETS A14 “La (Geo) Park Farm di Bosa” – interventi manutentivi delle recinzioni dell’azienda</t>
  </si>
  <si>
    <t>01624120463</t>
  </si>
  <si>
    <t>Impresa Boschiva Franchi Dino</t>
  </si>
  <si>
    <t xml:space="preserve">Z02348A3A0 </t>
  </si>
  <si>
    <t>Manutenzione e spostamento parete d’arrampicata nel Centro Visite di Equi Terme: smontaggio e rimontaggio parete d’arrampicata</t>
  </si>
  <si>
    <t>02209500350</t>
  </si>
  <si>
    <t xml:space="preserve">Gli Elfi Volanti s.a.s. </t>
  </si>
  <si>
    <t xml:space="preserve">ZED348B3E7 </t>
  </si>
  <si>
    <t xml:space="preserve">Intervento di manutenzione dei locali sottotetto destinati a magazzino/ricovero attrezzature e arredi nella sede del Parco a Seravezza </t>
  </si>
  <si>
    <t>01211720451</t>
  </si>
  <si>
    <t xml:space="preserve">Cuturi Edilizia di Cuturi Gianni </t>
  </si>
  <si>
    <t xml:space="preserve">ZF1348E8F2 </t>
  </si>
  <si>
    <t>Manutenzione stampante plotter modello HP oj500 sede di Massa</t>
  </si>
  <si>
    <t>0293140455</t>
  </si>
  <si>
    <t xml:space="preserve">Giusti Computer </t>
  </si>
  <si>
    <t>Z473496D92</t>
  </si>
  <si>
    <t>Centro agricolo-naturalistico di Bosa. Incarico professionale per rilievo, verifiche ed elaborazione porgetto finale dell'impianto elettrico</t>
  </si>
  <si>
    <t>01037980453</t>
  </si>
  <si>
    <t>Per. Ind. Mariani Franco</t>
  </si>
  <si>
    <t>24/12/2021</t>
  </si>
  <si>
    <t>Z1D34970F5</t>
  </si>
  <si>
    <t>Sede del Parco di Massa. Interventi di manutenzione dell'impianto di rete dati</t>
  </si>
  <si>
    <t>01016450452</t>
  </si>
  <si>
    <t>Mediatel s.r.l.</t>
  </si>
  <si>
    <t>885,83</t>
  </si>
  <si>
    <t xml:space="preserve">Fornitura di presidi COVID – Mascherine FFP2 per il personale degli uffici del Parco </t>
  </si>
  <si>
    <t>01176100459</t>
  </si>
  <si>
    <t>Federcon Srl</t>
  </si>
  <si>
    <t xml:space="preserve">Z073577E40 </t>
  </si>
  <si>
    <t xml:space="preserve">Fornitura di legname, vernici e utensilerie per manutenzione immobili del Parco </t>
  </si>
  <si>
    <t xml:space="preserve">Z60358C920 </t>
  </si>
  <si>
    <t xml:space="preserve">Fornitura di targhe in plexiglass comprensive di stampa digitale e supporti per l'installazione </t>
  </si>
  <si>
    <t>01341930459</t>
  </si>
  <si>
    <t>Contatto Pubblicità Srl</t>
  </si>
  <si>
    <t>31/3/22</t>
  </si>
  <si>
    <t xml:space="preserve">Z73359EA95 </t>
  </si>
  <si>
    <t xml:space="preserve">Modernizzazione ed implementazione del Centro Visite di Equi Terme con infrastrutture ricreative e culturali a sostegno dell’informazione e dell’accoglienza turistica: spese per spostamento contatore impianto fornitura energia elettrica </t>
  </si>
  <si>
    <t>e-distribuzione S.p.A.</t>
  </si>
  <si>
    <t xml:space="preserve">Z4935D9E29 </t>
  </si>
  <si>
    <t>Modernizzazione ed implementazione del Centro Visite di Equi Terme con infrastrutture ricreative e culturali a sostegno dell’informazione e dell’accoglienza turistica: spese per fornitura energia elettrica fuori convenzione START gennaio febbraio 2022</t>
  </si>
  <si>
    <t xml:space="preserve">A2A Energia S.P.A </t>
  </si>
  <si>
    <t>28/3/22</t>
  </si>
  <si>
    <t xml:space="preserve">ZAD35EBFE1 </t>
  </si>
  <si>
    <t xml:space="preserve">Modernizzazione ed implementazione del Centro Visite di Equi Terme con infrastrutture ricreative e culturali a sostegno dell’informazione e dell’accoglienza turistica: spese per allaccio contatore fornitura acqua </t>
  </si>
  <si>
    <t>Gaia SpA</t>
  </si>
  <si>
    <t>16/05/22</t>
  </si>
  <si>
    <t>ZF035EC04A</t>
  </si>
  <si>
    <t xml:space="preserve">Modernizzazione ed implementazione del Centro Visite di Equi Terme con infrastrutture ricreative e culturali a sostegno dell’informazione e dell’accoglienza turistica: spese per allaccio alla pubblica fognatura </t>
  </si>
  <si>
    <t>16/5/22</t>
  </si>
  <si>
    <t xml:space="preserve">Z153615101 </t>
  </si>
  <si>
    <t xml:space="preserve">Fornitura di materiale agricolo per la manutenzione delle aree agricole all'interno della GeoPark Farm di Bosa </t>
  </si>
  <si>
    <t xml:space="preserve">Azienda Agricola Fiori Rita di Poli Barbara </t>
  </si>
  <si>
    <t>Z1B368367C</t>
  </si>
  <si>
    <t xml:space="preserve">Assunzione di impegno di spesa per la fornitura di materiale edile per manutenzioni di edifici di proprietà dell'Ente Parco </t>
  </si>
  <si>
    <t>00449450451</t>
  </si>
  <si>
    <t xml:space="preserve">Edilmarket S.r.l </t>
  </si>
  <si>
    <t xml:space="preserve">Z3D3683CB5 </t>
  </si>
  <si>
    <t>Verifica annuale dei dispositivi di protezione a supporto della palestra di arrampicata da utilizzarsi presso il Centro Visite di Equi Terme</t>
  </si>
  <si>
    <t>10/06/22</t>
  </si>
  <si>
    <t xml:space="preserve">Z7B3675461 </t>
  </si>
  <si>
    <t xml:space="preserve">Manutenzione degli impianti idrico e di climatizzazione nelle sedi del Parco a Bosa di Careggine e a Palazzo Rossetti di Seravezza </t>
  </si>
  <si>
    <t>01340140456</t>
  </si>
  <si>
    <t>Termoidraulica Edilizia DEDA S.r.l.</t>
  </si>
  <si>
    <t xml:space="preserve">ZC636A83C1 </t>
  </si>
  <si>
    <t>Fornitura di materiale agricolo vario per la manutenzione del centro agricolo di Bosa</t>
  </si>
  <si>
    <t>02491450462</t>
  </si>
  <si>
    <t>Agraria Bertolini Mathias</t>
  </si>
  <si>
    <t>08/10/22</t>
  </si>
  <si>
    <t xml:space="preserve">Z2236BB39E </t>
  </si>
  <si>
    <t xml:space="preserve">Fornitura di cartellonistica in forex per il Centro Visite di Equi Terme con infrastrutture ricreative e culturali a sostegno dell’informazione e dell’accoglienza turistica </t>
  </si>
  <si>
    <t>01153330459</t>
  </si>
  <si>
    <t xml:space="preserve">Impronta s.a.s </t>
  </si>
  <si>
    <t>30/06/2022</t>
  </si>
  <si>
    <t xml:space="preserve">Z8436788CF </t>
  </si>
  <si>
    <t xml:space="preserve">Completamento della riqualificazione degli assetti e delle sistemazioni agrarie tradizionali e degli elementi architettonici tipici del paesaggio rurale nel Centro agricolo naturalistico di Bosa, comune di Careggine – rifacimento muretti a secco </t>
  </si>
  <si>
    <t xml:space="preserve">Z0836EF0F3 </t>
  </si>
  <si>
    <t xml:space="preserve">Azione CETS A25 “le quattro porte del Parco”: ripristino e manutenzione pannelli espositivi presso Palazzo Rossetti </t>
  </si>
  <si>
    <t xml:space="preserve">Mondopì Lab S.r.l. </t>
  </si>
  <si>
    <t xml:space="preserve">Z0B3712F55 </t>
  </si>
  <si>
    <t xml:space="preserve">Fornitura di cisterne e relativi accessori per manutenzione e sostituzione impianto di raccolta di acqua piovana presso il centro agricolo GeoPark Farm di Bosa </t>
  </si>
  <si>
    <t>01678060466</t>
  </si>
  <si>
    <t>Edil Garden srl</t>
  </si>
  <si>
    <t xml:space="preserve">Z5D3717289 </t>
  </si>
  <si>
    <t xml:space="preserve">Fornitura di legname per manutenzione immobili presso il centro agricolo GeoPark Farm di Bosa </t>
  </si>
  <si>
    <t>01636960468</t>
  </si>
  <si>
    <t xml:space="preserve">PR Legnami </t>
  </si>
  <si>
    <t xml:space="preserve">Z8437376F8 </t>
  </si>
  <si>
    <t>Forniture e posa di cancelli, ringhiere e accessori in ferro nella (Geo) Park Farm di Bosa di Careggine</t>
  </si>
  <si>
    <t>T.N.T. Carpenteria metallica di Consolini &amp; C Snc</t>
  </si>
  <si>
    <t>Z3B373E4B7</t>
  </si>
  <si>
    <t>Realizzazione dei laboratori per la trasformazione dei prodotti agricoli nella (Geo) Park Farm di Bosa di Careggine. Fondi Regione Toscana DOA 2020-2022 (confetture)</t>
  </si>
  <si>
    <t>01161550460</t>
  </si>
  <si>
    <t>Suffredini s.n.c.</t>
  </si>
  <si>
    <t>31/08/2022</t>
  </si>
  <si>
    <t>ZCD373E4D9</t>
  </si>
  <si>
    <t>Realizzazione dei laboratori per la trasformazione dei prodotti agricoli nella (Geo) Park Farm di Bosa di Careggine. Fondi Regione Toscana DOA 2020-2022  (fermentati di frutta)</t>
  </si>
  <si>
    <t>00895170116</t>
  </si>
  <si>
    <t>Ener Wood s.r.l.</t>
  </si>
  <si>
    <t>26/8/2022</t>
  </si>
  <si>
    <t xml:space="preserve">ZBD3741B5D </t>
  </si>
  <si>
    <t>Fornitura di legname, vernici e utensilerie per manutenzione Centro agricolo del Parco di Bosa</t>
  </si>
  <si>
    <t>25/07/2022</t>
  </si>
  <si>
    <t>30/12/2022</t>
  </si>
  <si>
    <t xml:space="preserve">ZB9375F8C1 </t>
  </si>
  <si>
    <t>Manutenzione fabbricati nella (Geo) Park Farm di Bosa di Careggine</t>
  </si>
  <si>
    <t>01442520456</t>
  </si>
  <si>
    <t>Marku Edilizia di Marku Marjan</t>
  </si>
  <si>
    <t>03/08/2022</t>
  </si>
  <si>
    <t xml:space="preserve">Z1037870B5 </t>
  </si>
  <si>
    <t xml:space="preserve">Fornitura di teli di copertura e elementi strutturali in alluminio per manutenzione gazebo di proprietà dell'Ente Parco </t>
  </si>
  <si>
    <t>02375670466</t>
  </si>
  <si>
    <t>Professional Tent s.r.l.</t>
  </si>
  <si>
    <t>852,46</t>
  </si>
  <si>
    <t>24/08/2022</t>
  </si>
  <si>
    <t>22/09/2022</t>
  </si>
  <si>
    <t xml:space="preserve">ZD737A402E </t>
  </si>
  <si>
    <t xml:space="preserve">Centro agricolo-naturalistico di Bosa, di proprietà del Parco regionale delle Alpi Apuane. Fornitura prodotti agroalimentari per la rivendita </t>
  </si>
  <si>
    <t>01550040461</t>
  </si>
  <si>
    <t>Garfagnana Coop</t>
  </si>
  <si>
    <t>375</t>
  </si>
  <si>
    <t>05/09/2022</t>
  </si>
  <si>
    <t xml:space="preserve">Z5637A5451 </t>
  </si>
  <si>
    <t xml:space="preserve">Centro agricolo-naturalistico di Bosa, di proprietà del Parco regionale delle Alpi Apuane. Fornitura prodotti agroalimentari per la rivendita (vino) </t>
  </si>
  <si>
    <t>01978410460</t>
  </si>
  <si>
    <t>Bontà della Garfagnana di Coletti srl</t>
  </si>
  <si>
    <t xml:space="preserve">Z4837B320D </t>
  </si>
  <si>
    <t xml:space="preserve">Centro agricolo-naturalistico di Bosa, di proprietà del Parco regionale delle Alpi Apuane. Fornitura prodotti agroalimentari per la rivendita (birra artigianale) </t>
  </si>
  <si>
    <t>Birrificio del Castello di Segnani Alessandro</t>
  </si>
  <si>
    <t xml:space="preserve">Z0A37C2EF8 </t>
  </si>
  <si>
    <t xml:space="preserve">Lavori di pulizia dei luoghi e manutenzione sentieristica di servizio al percorso archeominerario della Cappella e taglio piante cadute e pulizia con sfalcio erba lungo un affluente di sinistra del Torrente Serra, comune di Seravezza </t>
  </si>
  <si>
    <t>02359550460</t>
  </si>
  <si>
    <t xml:space="preserve">Coop. Agricola Forestale La Mulattiera </t>
  </si>
  <si>
    <t xml:space="preserve">Z3037CBB9D </t>
  </si>
  <si>
    <t xml:space="preserve">Centro Visite e sede del Parco Regionale delle Alpi Apuane in Palazzo Rossetti, Via Sant'Antonio. Seravezza (LU). Interventi di manutenzione ordinaria caldaia a gas </t>
  </si>
  <si>
    <t xml:space="preserve">ZDD37CE74D </t>
  </si>
  <si>
    <t xml:space="preserve">Realizzazione dei laboratori per la trasformazione dei prodotti agricoli (cantina per produzione di vino) nella (Geo) Park Farm di Bosa di Careggine. Fondi Regione Toscana DOA 2020-2022 – annualità 2022 </t>
  </si>
  <si>
    <t>Enologia Panesi</t>
  </si>
  <si>
    <t xml:space="preserve">ZC337F6A58 </t>
  </si>
  <si>
    <t>Manutenzione fabbricati nella (Geo) Park Farm di Bosa di Careggine – affidamento dei lavori aggiuntivi</t>
  </si>
  <si>
    <t xml:space="preserve">ZD138138FA </t>
  </si>
  <si>
    <t xml:space="preserve">Realizzazione dei laboratori per la trasformazione dei prodotti agricoli (produzione di miele) nella (Geo) Park Farm di Bosa di Careggine. Fondi Regione Toscana DOA 2020-2022 – annualità 2022 </t>
  </si>
  <si>
    <t>01625310477</t>
  </si>
  <si>
    <t xml:space="preserve">COMPA s.r.l. </t>
  </si>
  <si>
    <t xml:space="preserve">Z3D381421C </t>
  </si>
  <si>
    <t xml:space="preserve">Realizzazione dei laboratori per la trasformazione dei prodotti agricoli (attrezzature varie) nella (Geo) Park Farm di Bosa di Careggine. Fondi Regione Toscana DOA 2020-2022 – annualità 2022 </t>
  </si>
  <si>
    <t xml:space="preserve">ZB138151B0 </t>
  </si>
  <si>
    <t>Sede del Parco di Massa. Interventi di manutenzione dell'impianto di condizionamento dell’aria</t>
  </si>
  <si>
    <t xml:space="preserve">Massa Impianti Srl </t>
  </si>
  <si>
    <t xml:space="preserve">Z0237D59D1 </t>
  </si>
  <si>
    <t xml:space="preserve">Azione CETS A14 “la (Geo)Park Farm di Bosa” – interventi manutentivi delle aree esterne e del sistema di raccolta delle acque piovane </t>
  </si>
  <si>
    <t>02006450460</t>
  </si>
  <si>
    <t xml:space="preserve">Gigli Maurizio </t>
  </si>
  <si>
    <t xml:space="preserve">Z5F38D7734 </t>
  </si>
  <si>
    <t>Interventi di manutenzione e riparazione degli impianti elettrici e delle reti nelle sedi del Parco</t>
  </si>
  <si>
    <t>00378230452</t>
  </si>
  <si>
    <t xml:space="preserve">Totaro Giuseppe </t>
  </si>
  <si>
    <t xml:space="preserve">Z7238E4457 </t>
  </si>
  <si>
    <t>Manutenzione attrezzature agricole del Centro agricolo - naturalistico di Bosa del Comune di Careggine (LU)</t>
  </si>
  <si>
    <t>01575060460</t>
  </si>
  <si>
    <t xml:space="preserve">officina meccanica di Bertoncini Daniele &amp; C. s.n.c. </t>
  </si>
  <si>
    <t xml:space="preserve">Z2038E72DF </t>
  </si>
  <si>
    <t>Manutenzione gruppi di continuità UPS postazioni pc</t>
  </si>
  <si>
    <t xml:space="preserve">ComputerMania S.a.s. di Mazzanti Francesco &amp; C </t>
  </si>
  <si>
    <t xml:space="preserve">Z1F38ED892 </t>
  </si>
  <si>
    <t>Manutenzione copertura casello di Campocatino (Vagli Sotto) di proprietà dell’Ente Parco</t>
  </si>
  <si>
    <t>02281680468</t>
  </si>
  <si>
    <t xml:space="preserve">FN Costruzioni s.n.c. Di Fabrizi Paolo e Nobili Marco </t>
  </si>
  <si>
    <t xml:space="preserve">ZA338F8956 </t>
  </si>
  <si>
    <t xml:space="preserve">Intervento di riparazione impianto trasmissione dati e di apparati attivi nel Centro agricolo-naturalistico di Bosa </t>
  </si>
  <si>
    <t>02057610467</t>
  </si>
  <si>
    <t xml:space="preserve">Biagioni Andrea </t>
  </si>
  <si>
    <t xml:space="preserve">Z8F38FA352 </t>
  </si>
  <si>
    <t xml:space="preserve">Intervento di manutenzione e integrazione di materiale delle teche del museo del Centro agricolo-naturalistico di Bosa </t>
  </si>
  <si>
    <t>07634610153</t>
  </si>
  <si>
    <t xml:space="preserve">Omnes Artes s.a.s. di Marta Scala Minardi &amp; C. </t>
  </si>
  <si>
    <t xml:space="preserve">Z473915BC1 </t>
  </si>
  <si>
    <t xml:space="preserve">Sede del Parco di Massa. Interventi di manutenzione dell'impianto di riscaldamento e raffrescamento </t>
  </si>
  <si>
    <t>01128040118</t>
  </si>
  <si>
    <t>Casoni TSC S.r.l.</t>
  </si>
  <si>
    <t xml:space="preserve">Z77393792A </t>
  </si>
  <si>
    <t xml:space="preserve">Manutenzione ed integrazione dei Dispositivi di Protezione Individuali utilizzati nel Centro agricolo - naturalistico di Bosa del Comune di Careggine (LU) </t>
  </si>
  <si>
    <t>0500610456</t>
  </si>
  <si>
    <t xml:space="preserve">Agraria Cantarelli &amp; C. snc di Cantarelli R. e Della Pina L </t>
  </si>
  <si>
    <t xml:space="preserve">Z16393B357 </t>
  </si>
  <si>
    <t xml:space="preserve">Azione CETS A14 “La (Geo) Park Farm di Bosa” – interventi manutentivi agricolo-forestali dell’azienda </t>
  </si>
  <si>
    <t xml:space="preserve">ZC33913E6D </t>
  </si>
  <si>
    <t xml:space="preserve">Azione CETS A14 “La (Geo)Park Farm di Bosa”: acquisto arredi e attrezzature per locali vari nel Centro agricolo naturalistico – acquisto cucina per la foresteria </t>
  </si>
  <si>
    <t>00207680463</t>
  </si>
  <si>
    <t xml:space="preserve">Lia Grossi Arredamenti di Grossi Lia &amp; C. S.a.s. </t>
  </si>
  <si>
    <t xml:space="preserve">ZF238F9EA1 </t>
  </si>
  <si>
    <t xml:space="preserve">Manutenzione straordinaria di fabbricato ad uso magazzino presso il Centro Visite e ApuanGeoLab di Equi Terme, comune di Fivizzano </t>
  </si>
  <si>
    <t>01394270456</t>
  </si>
  <si>
    <t xml:space="preserve">Belvedere S.r.l. </t>
  </si>
  <si>
    <t xml:space="preserve">ZF038FF750 </t>
  </si>
  <si>
    <t xml:space="preserve">Azione CETS A29 “un Parco inclusivo”: realizzazione di interventi di manutenzione dell’antico “sentiero delle cave” in località Gorfigliano, comune di Minucciano per facilitarne la fruizione </t>
  </si>
  <si>
    <t xml:space="preserve">Soc. Cooperativa Agricola Idea Verde e Ambiente di Orsi Mauro </t>
  </si>
  <si>
    <t xml:space="preserve">Z263956A00 </t>
  </si>
  <si>
    <t xml:space="preserve">Azione CETS A14 “La (Geo) Park Farm di Bosa” – interventi manutentivi agricolo-forestali del castagneto dell’azienda </t>
  </si>
  <si>
    <t xml:space="preserve">ZB93957726 </t>
  </si>
  <si>
    <t>Manutenzione facciata esterna fabbricato ad uso museo nella (Geo) Park Farm di Bosa di Careggine</t>
  </si>
  <si>
    <t xml:space="preserve">Z6E39594F0 </t>
  </si>
  <si>
    <t>Sistemazione aree verdi mediante il taglio dell'erba e manutenzione della terrazza del Centro Visite e ApuanGeoLab di Equi Terme – affidamento dei lavori</t>
  </si>
  <si>
    <t>00192480457</t>
  </si>
  <si>
    <t>COAF Cooperativa Operai Agricolo Forestali Soc. Coop.va</t>
  </si>
  <si>
    <t xml:space="preserve">ZE93959B9E </t>
  </si>
  <si>
    <t xml:space="preserve">Servizio di redazione pratiche tecnico strutturali per la progettazione preliminare del fabbricato posto all’interno del Centro visite ApuanGeoLab di Equi Terme da destinarsi a foresteria e sale espositive </t>
  </si>
  <si>
    <t>01318320452</t>
  </si>
  <si>
    <t xml:space="preserve">dott. Ing. Claudio Dini </t>
  </si>
  <si>
    <t xml:space="preserve">Z8E3959F86 </t>
  </si>
  <si>
    <t xml:space="preserve">Interventi di prevenzione e protezione della sicurezza e salute sui luoghi di lavoro. Verifica impianti elettrici di messa a terra nei fabbricati di proprietà del Parco. </t>
  </si>
  <si>
    <t>01255140459</t>
  </si>
  <si>
    <t xml:space="preserve">SO.VE.PI. Srl </t>
  </si>
  <si>
    <t xml:space="preserve">ZA13959FBE </t>
  </si>
  <si>
    <t xml:space="preserve">Sede dell’Ente Parco a Massa: pagamento saldo esercizio anno 2022 quota condominiale ordinaria </t>
  </si>
  <si>
    <t>Condominio Via Simon Musico 8</t>
  </si>
  <si>
    <t xml:space="preserve">Z4F395AEE6 </t>
  </si>
  <si>
    <t>Sede del Parco di Massa. Interventi di manutenzione dell'impianto di rete dati e UPS0</t>
  </si>
  <si>
    <t xml:space="preserve"> Mediatel srl</t>
  </si>
  <si>
    <t xml:space="preserve">Z16395B420 </t>
  </si>
  <si>
    <t xml:space="preserve">Lavori di pulizia del sito della Rocca di Corvaia, comune di Seravezza </t>
  </si>
  <si>
    <t xml:space="preserve">Z1F395B788 </t>
  </si>
  <si>
    <t>Centro Visite e ApuangeoLab di Equi Terme. Lavori di manutenzione ordinaria propedeutici al rilievo delle misure e strutturale dell’antico fabbricato da destinarsi a foresteria e sala espositiva del Parco</t>
  </si>
  <si>
    <t xml:space="preserve">Fabrizio Furia </t>
  </si>
  <si>
    <t>ZC52FF8130</t>
  </si>
  <si>
    <t>2552270460</t>
  </si>
  <si>
    <t>STUDIO SEAD</t>
  </si>
  <si>
    <t>Affidamento servizi connessi alla redazione di n. 11 Piani di gestione relativi ai Sitri della Rete Natura 2000 presenti nelle Alpi Apuane</t>
  </si>
  <si>
    <t>00955270483</t>
  </si>
  <si>
    <t>Agristudio S.r.l.</t>
  </si>
  <si>
    <t>05132770487</t>
  </si>
  <si>
    <t>RDM PROGETTI S.r.l.</t>
  </si>
  <si>
    <t>04466640481</t>
  </si>
  <si>
    <t>NEMO S.r.l.</t>
  </si>
  <si>
    <t>NO</t>
  </si>
  <si>
    <t>00295260517</t>
  </si>
  <si>
    <t>DREAM Italia Soc. coop.</t>
  </si>
  <si>
    <t>02780350365</t>
  </si>
  <si>
    <t>STUDIOSILVA S.r.l.</t>
  </si>
  <si>
    <t>06415291001</t>
  </si>
  <si>
    <t>TEMI S.r.l.</t>
  </si>
  <si>
    <t>01909680405</t>
  </si>
  <si>
    <t>STUDIO VERDE S.r.l.</t>
  </si>
  <si>
    <t>77525083FC</t>
  </si>
  <si>
    <t>Attività di comunicazione e promozione dell'area protetta e delle sue politiche di tutela e sviluppo</t>
  </si>
  <si>
    <t>01383400114</t>
  </si>
  <si>
    <t>Liguria News S.r.l.</t>
  </si>
  <si>
    <t>7874162C08</t>
  </si>
  <si>
    <t>Servizi di comunicazione ed organizzazione connessi all'evento "Cibiamoci di parco"</t>
  </si>
  <si>
    <t>SPRFNC69C01I622N</t>
  </si>
  <si>
    <t>Francesco Speroni</t>
  </si>
  <si>
    <t>Z9828ECC92</t>
  </si>
  <si>
    <t xml:space="preserve">Polizza assicurativa multirischi estero </t>
  </si>
  <si>
    <t>Marsch S.p.A.</t>
  </si>
  <si>
    <t>Z272904DD5</t>
  </si>
  <si>
    <t>Servizi archeologici di ricerca, conservazione e promozione del sito di Pontevecchio (comune di Fivizzano)</t>
  </si>
  <si>
    <t>GHRNGL58D07G337R</t>
  </si>
  <si>
    <t>Angelo Ghiretti</t>
  </si>
  <si>
    <t>Z2A2904EA4</t>
  </si>
  <si>
    <t>Analisi antracologiche dei carboni del sito archeologico di Pontevecchio (comune di Fivizzano)</t>
  </si>
  <si>
    <t>00417480134</t>
  </si>
  <si>
    <t>Laboratorio di Archeobiologia dei Musei civici di Como</t>
  </si>
  <si>
    <t>Z0B2968669</t>
  </si>
  <si>
    <t>Acquisto materiale destinato alla vendita</t>
  </si>
  <si>
    <t>01342930459</t>
  </si>
  <si>
    <t>Contatto pubblicità S.r.l.</t>
  </si>
  <si>
    <t>ZB629CDF0E</t>
  </si>
  <si>
    <t xml:space="preserve">Servizi di monitoraggio floristico nell’area protetta e di sensibilizzazione naturalistica ed ambientale verso la componente vegetale di habitat ed ecosistemi dell’area parco e contigua – impegno economico sul budget </t>
  </si>
  <si>
    <t>RBLNDR89D28B832E</t>
  </si>
  <si>
    <t>Andrea Ribolini</t>
  </si>
  <si>
    <t>ZDE2A22B0A</t>
  </si>
  <si>
    <t>Servizi di monitoraggio faunistico nell’area protetta e di sensibilizzazione naturalistica e ambientale verso la componente animale di habitat ed ecosistemi dell’area parco e contigua - lotto 1</t>
  </si>
  <si>
    <t>FZZPLA82S42G628I</t>
  </si>
  <si>
    <t>Paola Fazzi</t>
  </si>
  <si>
    <t>Z222A22B5A</t>
  </si>
  <si>
    <t>Servizi di monitoraggio faunistico nell’area protetta e di sensibilizzazione naturalistica e ambientale verso la componente animale di habitat ed ecosistemi dell’area parco e contigua - lotto 2</t>
  </si>
  <si>
    <t>LCCMRC74H24E625M</t>
  </si>
  <si>
    <t>Marco Lucchesi</t>
  </si>
  <si>
    <t>Z322A98B25</t>
  </si>
  <si>
    <t>Servizi di apertura, controllo e pulizia del Museo della Pietra piegata di Levigliani di Stazzema</t>
  </si>
  <si>
    <t>02518680463</t>
  </si>
  <si>
    <t>Eva S.r.l.</t>
  </si>
  <si>
    <t>Z442D36E7B</t>
  </si>
  <si>
    <t>Affidamento del servizio per escursioni accessibili con carrozzina da montagna (2020-2023)</t>
  </si>
  <si>
    <t>MLQSLV76R59G628V</t>
  </si>
  <si>
    <t>Castanea di Malquori Silvia</t>
  </si>
  <si>
    <t>Z8D2D5F899</t>
  </si>
  <si>
    <t>Gestione dei servizi connessi all’accoglienza e all’informazione turistico-ambientale nel Centro visita di Bosa di Careggine (2020-2021)</t>
  </si>
  <si>
    <t>02407330469</t>
  </si>
  <si>
    <t>Maestà della Formica Soc. agr. S.s.</t>
  </si>
  <si>
    <t>Z142E2B561</t>
  </si>
  <si>
    <t>Servizi di produzione vitivinicola presso la (Geo)Park Farm di Bosa di Careggine per il quadriennio 2020/2023</t>
  </si>
  <si>
    <t>00233230457</t>
  </si>
  <si>
    <t>Azienda agricola Podere Scurtarola di Lorieri Pier Paolo</t>
  </si>
  <si>
    <t>8449697E89</t>
  </si>
  <si>
    <t>Gestione dei servizi di trasporto turistico e/o scolastico a supporto delle iniziative promozionali ed educative dell'Ente parco</t>
  </si>
  <si>
    <t>01843130467</t>
  </si>
  <si>
    <t>Coop.Sviluppo e Futuro Levigliani a r.l.</t>
  </si>
  <si>
    <t>Santini Viaggi e Turismo S.n.c.</t>
  </si>
  <si>
    <t>ZB02EDF3EC</t>
  </si>
  <si>
    <t>Acquisto di n. 100 copie del volume "Apuane in Fiore"</t>
  </si>
  <si>
    <t>00708450457</t>
  </si>
  <si>
    <t>Società Editrice Apuana S.r.l.</t>
  </si>
  <si>
    <t>Z972F608D6</t>
  </si>
  <si>
    <t>Servizi di elaborazione e valutazione dei dati provenienti dagli strumenti di rilevazione e censimento per la conoscenza del profilo degli ospiti e la realtà degli operatori turistici</t>
  </si>
  <si>
    <t>Ambiente Italia S.r.l.</t>
  </si>
  <si>
    <t>Z002F785BD</t>
  </si>
  <si>
    <t>Affidamento di servizi di informazione e comunicazione sulle attività di interesse generale dell’Ente Parco</t>
  </si>
  <si>
    <t>0713910453</t>
  </si>
  <si>
    <t>Mediavideo-Antenna 3</t>
  </si>
  <si>
    <t>Z372FD08C0</t>
  </si>
  <si>
    <t>Stampa di pieghevole per la promozione e valorizzazione di percorsi della “Linea Gotica”</t>
  </si>
  <si>
    <t>0696690502</t>
  </si>
  <si>
    <t>Pacini editore S.r.l.</t>
  </si>
  <si>
    <t>Z8C2FEB97F</t>
  </si>
  <si>
    <t>Affidamento servizi culturali connessi alla redazione del numero monografico della rivista del Parco “Acta apuana”, da l titolo “Nelle Terre del Marmo, II” - lotto 1</t>
  </si>
  <si>
    <t>GLLLDA67L21G337F</t>
  </si>
  <si>
    <t>Aldo Galli</t>
  </si>
  <si>
    <t>Z022FEB98F</t>
  </si>
  <si>
    <t>Affidamento servizi culturali connessi alla redazione del numero monografico della rivista del Parco “Acta apuana”, da l titolo “Nelle Terre del Marmo, II” - lotto 2</t>
  </si>
  <si>
    <t>DNTGRL80T13A390N</t>
  </si>
  <si>
    <t>Gabriele Donati</t>
  </si>
  <si>
    <t>Z313001491</t>
  </si>
  <si>
    <t>Affidamento di servizi di informazione e comunicazione sulle attività di interesse generale dell’Ente Parco, attraverso il progetto redazionale del quotidiano on line “La Voce Apuana”</t>
  </si>
  <si>
    <t>Z1030713D0</t>
  </si>
  <si>
    <t>Nomina del Medico competente fino al 31 dicembre 2023</t>
  </si>
  <si>
    <t>BNCTZN60L13F023L</t>
  </si>
  <si>
    <t>Dott. Tiziano Bianchi</t>
  </si>
  <si>
    <t>Z4E30C36AA</t>
  </si>
  <si>
    <t>Visite oculistiche per il personale della sede di Castelnuovo di Garfagnana</t>
  </si>
  <si>
    <t>Dott. Ivano Lazzeri</t>
  </si>
  <si>
    <t>Z06318C0EC</t>
  </si>
  <si>
    <t>Partecipazione a II Congresso Nazionale sulle Filiere delle carni di selvaggina selvatica</t>
  </si>
  <si>
    <t>97544980010</t>
  </si>
  <si>
    <t>Società Italiana di Ecopatologia della fauna</t>
  </si>
  <si>
    <t>ZF431BBF16</t>
  </si>
  <si>
    <t>Partecipazione dei dipendenti al corso di “Aggiornamento triennale addetto primo soccorso”</t>
  </si>
  <si>
    <t>94009760466 </t>
  </si>
  <si>
    <t>Agenzia Formazione Unione Comuni Versilia</t>
  </si>
  <si>
    <t>8750213831</t>
  </si>
  <si>
    <t>Gestione dei servizi di accoglienza ed informazione turistico-ambientale nel Centro viste di Equi Terme e in altre eventuali strutture ubicate nel territorio della Provincia di Massa Carrara</t>
  </si>
  <si>
    <t>04-PROCEDURA NEGOZIATA SENZA PREVIA PUBBLICAZIONE DEL BANDO</t>
  </si>
  <si>
    <t>00681060455</t>
  </si>
  <si>
    <t>Alter Eco soc. coop.</t>
  </si>
  <si>
    <t>02563150461</t>
  </si>
  <si>
    <t>Garfagnana Servizi Turistici S.r.l. s.</t>
  </si>
  <si>
    <t>87824112D4</t>
  </si>
  <si>
    <t>Gestione dei servizi di accoglienza ed informazione turistico-ambientale nel Centro visite di Seravezza nonché dei servizi informativi generali di promozione fieristic</t>
  </si>
  <si>
    <t>01235240452</t>
  </si>
  <si>
    <t xml:space="preserve">ENDAS Toscana turismo ssd a r.l. </t>
  </si>
  <si>
    <t>ZAF3218B8C</t>
  </si>
  <si>
    <t>Composizione editoriale del numero monografico della rivista del Parco “Acta apuana”, dal titolo “Nelle Terre del Marmo, II”</t>
  </si>
  <si>
    <t>01577010463</t>
  </si>
  <si>
    <t xml:space="preserve">Editografica di Moriconi Gabriele &amp; C. s.a.s. </t>
  </si>
  <si>
    <t>Z6033077BB</t>
  </si>
  <si>
    <t>Polizza assicurativa per dipendente in missione di rivalidazione in Germania dal 20 al 30 settembre 2021</t>
  </si>
  <si>
    <t>01333550323</t>
  </si>
  <si>
    <t>Europe Assistance</t>
  </si>
  <si>
    <t>Z4B336812C</t>
  </si>
  <si>
    <t xml:space="preserve">Servizi di manutenzione naturalistica di stazioni ed habitat di particolare valore floristico e vegetazionale attraverso interventi puntuali ad elevata competenza gestionale, insieme ad attività propedeutiche alla conservazione ex situ del germoplasma </t>
  </si>
  <si>
    <t>Emanuele Cheli</t>
  </si>
  <si>
    <t>Z5D342FD73</t>
  </si>
  <si>
    <t>Partecipazione a corso in materia di sicurezza alimentare (HACCP) con moduli di aggiornamento e nuova formazione</t>
  </si>
  <si>
    <t>Z233453F00</t>
  </si>
  <si>
    <t>01859710467</t>
  </si>
  <si>
    <t>Print House di Bacci e Vitiello S.n.c.</t>
  </si>
  <si>
    <t>Z9D3498F89</t>
  </si>
  <si>
    <t>Stampa del calendario del Parco edizione 2022</t>
  </si>
  <si>
    <t>00112180500</t>
  </si>
  <si>
    <t>Bandecchi &amp; Vivaldi S.r.l.</t>
  </si>
  <si>
    <t>ZC7349D7A5</t>
  </si>
  <si>
    <t xml:space="preserve">Affidamento dei servizi di interpretariato, traduzione, revisione linguistica e formazione individuale in lingua inglese </t>
  </si>
  <si>
    <t>Elaine Broadley</t>
  </si>
  <si>
    <t>ZDF349DF18</t>
  </si>
  <si>
    <t>Radiodatazioni per la conoscenza, conservazione e promozione del sito di Pontevecchio</t>
  </si>
  <si>
    <t>06868831212</t>
  </si>
  <si>
    <t xml:space="preserve">INNOVA S.C.a R.L. </t>
  </si>
  <si>
    <t>Z56349DF6D</t>
  </si>
  <si>
    <t>Analisi antracologiche per la conoscenza, conservazione e promzoione del sito di Pontevecchio</t>
  </si>
  <si>
    <t>01751700137</t>
  </si>
  <si>
    <t xml:space="preserve">ARCO Cooperativa di Ricerche Archeobiologiche, Soc. coop. </t>
  </si>
  <si>
    <t>ZEB35FEBF2</t>
  </si>
  <si>
    <t>ZCA3661C50</t>
  </si>
  <si>
    <t>Servizio di organizzazione e gestione di soggiorni estivi/esperienze residenziali di educazione ambientale nell’area CETS del Parco, per ragazzi/e di età compresa fra gli 8 ed i 14 anni, durante la stagione estiva 2022 - settimana A</t>
  </si>
  <si>
    <t>00995770468</t>
  </si>
  <si>
    <t>SVAC S.r.l.</t>
  </si>
  <si>
    <t>01067960458</t>
  </si>
  <si>
    <t>Albergo ristorante La Posta di Martini Carmelita &amp; C. S.a.s.</t>
  </si>
  <si>
    <t>Z363661C9F</t>
  </si>
  <si>
    <t>Servizio di organizzazione e gestione di soggiorni estivi/esperienze residenziali di educazione ambientale nell’area CETS del Parco, per ragazzi/e di età compresa fra gli 8 ed i 14 anni, durante la stagione estiva 2022 - settimana B</t>
  </si>
  <si>
    <t>Z993661CD5</t>
  </si>
  <si>
    <t>Servizio di organizzazione e gestione di soggiorni estivi/esperienze residenziali di educazione ambientale nell’area CETS del Parco, per ragazzi/e di età compresa fra gli 8 ed i 14 anni, durante la stagione estiva 2022 - settimana C</t>
  </si>
  <si>
    <t>02577800465</t>
  </si>
  <si>
    <t>Rebecca Lanfranchi</t>
  </si>
  <si>
    <t>ZEA3661D18</t>
  </si>
  <si>
    <t>Servizio di organizzazione e gestione di soggiorni estivi/esperienze residenziali di educazione ambientale nell’area CETS del Parco, per ragazzi/e di età compresa fra gli 8 ed i 14 anni, durante la stagione estiva 2022 - settimana D</t>
  </si>
  <si>
    <t>ZF23661D4A</t>
  </si>
  <si>
    <t>Servizio di organizzazione e gestione di soggiorni estivi/esperienze residenziali di educazione ambientale nell’area CETS del Parco, per ragazzi/e di età compresa fra gli 8 ed i 14 anni, durante la stagione estiva 2022 - settimana E</t>
  </si>
  <si>
    <t>Z8F36C47A2</t>
  </si>
  <si>
    <t>“Festa dei Parchi 2022: la Natura siamo noi – lungo la Linea Gotica”, nelle località Foce di Mosceta e Passo dell’Alpino, in comune di Stazzema: acquisto di servizi vari a supporto dello svolgimento dell’evento</t>
  </si>
  <si>
    <t>Z84370F0D7</t>
  </si>
  <si>
    <t>00696690502</t>
  </si>
  <si>
    <t>Pacini Editore S.r.l.</t>
  </si>
  <si>
    <t>ZC83728965</t>
  </si>
  <si>
    <t>02284350465</t>
  </si>
  <si>
    <t>2A di Sani Alessandro</t>
  </si>
  <si>
    <t>ZC6372AC27</t>
  </si>
  <si>
    <t>Preparazione di piatti a base di prodotti tipici locali a km zero per l’organizzazione dell’evento di degustazione in occasione dell’VIII Convegno “Maria Ansaldi”</t>
  </si>
  <si>
    <t>Ristorante Sotto la Loggia S.r.l.</t>
  </si>
  <si>
    <t>Z36372C31C</t>
  </si>
  <si>
    <t>Fornitura di servizi di informazione e comunicazione attraverso banner e altre opportunità della rete e dei social network</t>
  </si>
  <si>
    <t>02423100466</t>
  </si>
  <si>
    <t>Publius S.r.l.</t>
  </si>
  <si>
    <t>ZC1372E893</t>
  </si>
  <si>
    <t>Spettacolo musicale per evento rievocativo presso la Geopark Farm di Bosa di Careggine</t>
  </si>
  <si>
    <t>TNGSRN62H55D612B</t>
  </si>
  <si>
    <t>Sabrina Tinghi de "I Giullari dell'Allegra Brigata"</t>
  </si>
  <si>
    <t>Z9A37317E9</t>
  </si>
  <si>
    <t>La Fucina del Drago S.r.l. di Saglio Cristian</t>
  </si>
  <si>
    <t>Z2837499E2</t>
  </si>
  <si>
    <t>Servizi integrati di laboratorio didattico, dimostrazione lavorazione ed esposizione sulle produzioni ceramiche medievali per evento rievocativo presso la Geopark Farm di Bosa di Careggine</t>
  </si>
  <si>
    <t>02046980500</t>
  </si>
  <si>
    <t>Associazione culturale "ArteProgetto"</t>
  </si>
  <si>
    <t>Z59376FD2D</t>
  </si>
  <si>
    <t xml:space="preserve">Azione CETS A9 “Estate nel Parco” – acquisto di servizi promozionali per le “escursioni nel parco” 2022 </t>
  </si>
  <si>
    <t>04705810150</t>
  </si>
  <si>
    <t xml:space="preserve">A. Manzoni &amp; C. S.p.a. – Gedi Gruppo Editoriale S.p.a </t>
  </si>
  <si>
    <t>ZBE377D2B0</t>
  </si>
  <si>
    <t xml:space="preserve">Azione CETS A10: “Il Sistema museale del Parco” – fornitura di teca in plexiglas trasparente </t>
  </si>
  <si>
    <t>01906010465</t>
  </si>
  <si>
    <t>Mister Plex S.a.s. di Lupi D e Salvatori C.</t>
  </si>
  <si>
    <t>Z46379DF40</t>
  </si>
  <si>
    <t>Spettacolo di danza storica per evento rievocativo presso la Geopark Farm di Bosa di Careggine</t>
  </si>
  <si>
    <t>92047610453</t>
  </si>
  <si>
    <t>Associazione Antica Massa Cybea</t>
  </si>
  <si>
    <t>ZDD37B5B31</t>
  </si>
  <si>
    <t>Azione CETS A9 “Estate nel Parco” – acquisto di servizi promozionali su quotidiani locali per l’informazione e la comunicazione dell’Ente relativamente alle “escursioni nel parco” 2022</t>
  </si>
  <si>
    <t>00326930377</t>
  </si>
  <si>
    <t>Speed – Società Pubblicità Editoriale e Digitale S.p.a.</t>
  </si>
  <si>
    <t>ZA337B5B3F</t>
  </si>
  <si>
    <t xml:space="preserve">Azione CETS A9 “Estate nel Parco” – ulteriore acquisto di servizi promozionali per l’informazione e la comunicazione dell’Ente relativamente alle “escursioni nel parco” 2022 e ad altre iniziative autunnali </t>
  </si>
  <si>
    <t>01823200462</t>
  </si>
  <si>
    <t>Debora Giannecchini</t>
  </si>
  <si>
    <t>21/0972022</t>
  </si>
  <si>
    <t>Z4537B5B67</t>
  </si>
  <si>
    <t>01726700469</t>
  </si>
  <si>
    <t>Noi Tv S.r.l.</t>
  </si>
  <si>
    <t>Z1137B5E0E</t>
  </si>
  <si>
    <t xml:space="preserve">A.S.D. Sala d’Arme Achille Marozzo Tirrenica </t>
  </si>
  <si>
    <t>ZAD37BFBCC</t>
  </si>
  <si>
    <t>Acquisto birre artigianali locali per preparazione di piatti a base di prodotti tipici locali a km zero per l’organizzazione eventi di degustazione durante la stagione autunnale</t>
  </si>
  <si>
    <t>02215910460</t>
  </si>
  <si>
    <t>Dueffe S.r.l. - Birrificio del Forte</t>
  </si>
  <si>
    <t>ZCC37BFD4A</t>
  </si>
  <si>
    <t>Acquisto carne suina locale per preparazione di piatti a base di prodotti tipici locali a km zero per l’organizzazione eventi di degustazione durante la stagione autunnale</t>
  </si>
  <si>
    <t>02162440461</t>
  </si>
  <si>
    <t>Azienda Agricola Davini Francesca</t>
  </si>
  <si>
    <t>ZAD37F7EE3</t>
  </si>
  <si>
    <t>Spettacoli promozinali nell'area parco e contigua</t>
  </si>
  <si>
    <t>03910330483</t>
  </si>
  <si>
    <t>Public Relations Group S.r.l.</t>
  </si>
  <si>
    <t>Z2E380665D</t>
  </si>
  <si>
    <t xml:space="preserve">Acquisto di elementi di arredo storico per la (Geo)Park Farm di Bosa di Careggine </t>
  </si>
  <si>
    <t>02067110466</t>
  </si>
  <si>
    <t>Recuperando S.r.l.</t>
  </si>
  <si>
    <t>ZF33813856</t>
  </si>
  <si>
    <t>02116930468</t>
  </si>
  <si>
    <t>Associazione Emozionambiente</t>
  </si>
  <si>
    <t>10/10(2022</t>
  </si>
  <si>
    <t>Z99384AB03</t>
  </si>
  <si>
    <t>Formazione ed aggiornamento professionale dei dipendenti: partecipazione della matricola n. 48 al Corso di formazione “La difesa di precisione della vite” – autorizzazione ed impegno economico sul budget</t>
  </si>
  <si>
    <t xml:space="preserve">CONAF – Consiglio dell’Ordine Nazionale dei Dottori Agronomi e dei Dottori Forestali </t>
  </si>
  <si>
    <t>Z373869453</t>
  </si>
  <si>
    <t>Azione A30 “Non solo dépliant” – ristampa dei dépliant del Parco aggiornati secondo la raccomandazione dell’UNESCO Global Geoparks – impegno economico sul budget</t>
  </si>
  <si>
    <t>Z05386FC81</t>
  </si>
  <si>
    <t>Azione CETS A14 “la (Geo)Park Farm di Bosa” – stampa su supporti vari per segnaletica, allestimento e materiali promozionali</t>
  </si>
  <si>
    <t>ZEE38F163F</t>
  </si>
  <si>
    <t>Azione CETS A3 “Sentieri illustrati: pannelli informativi sulla sicurezza lungo il percorso archeominerario del Bardiglio Cappella, nonché segnaletica direzionale per il Centro Visite di Seravezza – affidamento della fornitura e posa in opera ed impegno economico sul budget</t>
  </si>
  <si>
    <t>02208350468</t>
  </si>
  <si>
    <t>G.B. Service S.r.l.</t>
  </si>
  <si>
    <t>Z3238F3CCC</t>
  </si>
  <si>
    <t>Produzione artigianale di una medaglia/ciondolo da utilizzare per il premio “Apuan Alps star award 2022”</t>
  </si>
  <si>
    <t>00698420452</t>
  </si>
  <si>
    <t>Atelier "Cristiem" di Mosti Cristina</t>
  </si>
  <si>
    <t>Z2B38F507B</t>
  </si>
  <si>
    <t>Costo annuale di mantenimento (maintenance fee) della mappa escursionistica multiscala dell’area del Parco, formato web e app per smartphone</t>
  </si>
  <si>
    <t>02266770508</t>
  </si>
  <si>
    <t>Webmapp S.r.l.</t>
  </si>
  <si>
    <t>Z883901426</t>
  </si>
  <si>
    <t>Acquisto di materiale di consumo per l’esecuzione di analisi genetiche sulla popolazione di Lupo (Canis lupus) presente sulle Alpi Apuane</t>
  </si>
  <si>
    <t>Quiagen S.r.l.</t>
  </si>
  <si>
    <t>Z36391D6A2</t>
  </si>
  <si>
    <t>Carta Europea per il Turismo Sostenibile prosecuzione di un ulteriore anno del progetto quinquennale di adesione, con nuova scadenza al 31 dicembre 2023</t>
  </si>
  <si>
    <t>Europarc Federation</t>
  </si>
  <si>
    <t>ZB33923AFF</t>
  </si>
  <si>
    <t>Partecipazione a corso in materia di sicurezza per il corretto utilizzo della motosega</t>
  </si>
  <si>
    <t>Z823949C63</t>
  </si>
  <si>
    <t>Stampa del calendario del Parco edizione 2023</t>
  </si>
  <si>
    <t>Z0B3949EA1</t>
  </si>
  <si>
    <t>Fornitura di insegna, targa e pannelli per l’allestimento del punto promozionale dei prodotti agro-alimentari ed artigianali di qualità, legati alla transumanza apuana presso la (Geo) ParkFarm di Bosa di Careggine</t>
  </si>
  <si>
    <t xml:space="preserve">Stampa manifesto per promuovere evento rievocativo presso la Geopark Farm di Bosa di Careggine </t>
  </si>
  <si>
    <t xml:space="preserve">Fornitura di conio e di copia di monete storiche per evento rievocativo presso la Geopark Farm di Bosa di Careggine </t>
  </si>
  <si>
    <t xml:space="preserve">Acquisto beni e accessori di reenactement per evento rievocativo presso la Geopark Farm di Bosa di Careggine </t>
  </si>
  <si>
    <t xml:space="preserve">Servizi promozionali per l’informazione e la comunicazione dell’Ente per promuovere evento rievocativo presso la Geopark Farm di Bosa di Careggine </t>
  </si>
  <si>
    <t xml:space="preserve">Spettacolo di scherma medievale e altre rievocazioni di falconeria e tiro con l’arco per evento presso la Geopark Farm di Bosa di Careggine </t>
  </si>
  <si>
    <t xml:space="preserve">Azione CETS A26 “Autunno Apuano 2022”: intervento di educazione ambientale nell’ambito del programma dell’iniziativa </t>
  </si>
  <si>
    <t>7845862225</t>
  </si>
  <si>
    <t>Carburante veicoli in dotazione</t>
  </si>
  <si>
    <t>00051570893</t>
  </si>
  <si>
    <t>Italiana Petroli spa</t>
  </si>
  <si>
    <t>Z7533A2527</t>
  </si>
  <si>
    <t>revisioni automezzi</t>
  </si>
  <si>
    <t>01727850461</t>
  </si>
  <si>
    <t>CO.RE.GA.</t>
  </si>
  <si>
    <t>ZC633EE62D</t>
  </si>
  <si>
    <t>analisi genetiche sul lupo</t>
  </si>
  <si>
    <t>02038410227</t>
  </si>
  <si>
    <t>Fondazione Edmund Mach</t>
  </si>
  <si>
    <t>ZAB345AB3B</t>
  </si>
  <si>
    <t>manutenzioni e revisione automezzi</t>
  </si>
  <si>
    <t>Z4A3521542</t>
  </si>
  <si>
    <t>Z7134E165B</t>
  </si>
  <si>
    <t>ZAF355D5E3</t>
  </si>
  <si>
    <t>Manutenzione estintori</t>
  </si>
  <si>
    <t>01869180461</t>
  </si>
  <si>
    <t>Accadueo srl</t>
  </si>
  <si>
    <t>Z6436C46D4</t>
  </si>
  <si>
    <t>acquisto recinzioni elettrificate</t>
  </si>
  <si>
    <t>01412870113</t>
  </si>
  <si>
    <t>Agraria Poli di Poli Alessandro</t>
  </si>
  <si>
    <t>Z7B3565705</t>
  </si>
  <si>
    <t>Z6C336202D</t>
  </si>
  <si>
    <t>Acquisto elettrificatore</t>
  </si>
  <si>
    <t>Z0A305FDB4</t>
  </si>
  <si>
    <t>FORMAZIONE AL PERSONALE</t>
  </si>
  <si>
    <t>6115721000</t>
  </si>
  <si>
    <t>FORMANAGEMENT</t>
  </si>
  <si>
    <t>3635090875</t>
  </si>
  <si>
    <t>PUBBLIFORMEZ</t>
  </si>
  <si>
    <t>Z95345CF76</t>
  </si>
  <si>
    <t>ACQUISTO PREMI</t>
  </si>
  <si>
    <t>BNGCLD61T22F023L</t>
  </si>
  <si>
    <t>BONUGLI CLAUDIO</t>
  </si>
  <si>
    <t>Z7F33D45F3</t>
  </si>
  <si>
    <t>ADESIONE CONVENZIONE RTRT</t>
  </si>
  <si>
    <t>488410010</t>
  </si>
  <si>
    <t>TIM S.P.A.</t>
  </si>
  <si>
    <t>Z4232021CA</t>
  </si>
  <si>
    <t>SERVIZI CONNETTIVITA' INTERNET</t>
  </si>
  <si>
    <t xml:space="preserve">Z7332D4156 </t>
  </si>
  <si>
    <t xml:space="preserve">Percorso acrobatico in altezza e palestra di roccia del Centro Visite del Parco di Equi Terme. Sostituzione ed integrazione dispositivi di protezione individuali – affidamento e impegno economico sul budget </t>
  </si>
  <si>
    <t>01268610118</t>
  </si>
  <si>
    <t>ProRock Mountain Store</t>
  </si>
  <si>
    <t>850,00</t>
  </si>
  <si>
    <t>26/08/2021</t>
  </si>
  <si>
    <t>9/12/2021</t>
  </si>
  <si>
    <t>Z7A3453EEB</t>
  </si>
  <si>
    <t>Manutenzione dell'impianto di climatizzazione della sede del Parco di Massa. Sostituzione fan coil</t>
  </si>
  <si>
    <t>ZSOSMN69B56F023E</t>
  </si>
  <si>
    <t>ZA033C3478</t>
  </si>
  <si>
    <t>BRDLJN63S53Z114Q</t>
  </si>
  <si>
    <t>0000000</t>
  </si>
  <si>
    <t>MANDANTE</t>
  </si>
  <si>
    <t>MANDATARIO</t>
  </si>
  <si>
    <t>Z3E2F52BC6</t>
  </si>
  <si>
    <t>CHLMNL85L17E715K</t>
  </si>
  <si>
    <t>Z153514EA5</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</si>
</sst>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0.00&quot; €&quot;"/>
    <numFmt numFmtId="166" formatCode="#,##0.00\ &quot;€&quot;"/>
    <numFmt numFmtId="167" formatCode="_-&quot;€&quot;\ * #,##0_-;\-&quot;€&quot;\ * #,##0_-;_-&quot;€&quot;\ * &quot;-&quot;_-;_-@_-"/>
    <numFmt numFmtId="168" formatCode="_-* #,##0_-;\-* #,##0_-;_-* &quot;-&quot;_-;_-@_-"/>
    <numFmt numFmtId="169" formatCode="_-&quot;€&quot;\ * #,##0.00_-;\-&quot;€&quot;\ * #,##0.00_-;_-&quot;€&quot;\ * &quot;-&quot;??_-;_-@_-"/>
    <numFmt numFmtId="170" formatCode="_-* #,##0.00_-;\-* #,##0.00_-;_-* &quot;-&quot;??_-;_-@_-"/>
    <numFmt numFmtId="171" formatCode="&quot;Sì&quot;;&quot;Sì&quot;;&quot;No&quot;"/>
    <numFmt numFmtId="172" formatCode="&quot;Vero&quot;;&quot;Vero&quot;;&quot;Falso&quot;"/>
    <numFmt numFmtId="173" formatCode="&quot;Attivo&quot;;&quot;Attivo&quot;;&quot;Inattivo&quot;"/>
    <numFmt numFmtId="174" formatCode="[$€-2]\ #.##000_);[Red]\([$€-2]\ #.##000\)"/>
  </numFmts>
  <fonts count="51">
    <font>
      <sz val="10"/>
      <name val="Arial"/>
      <family val="0"/>
    </font>
    <font>
      <sz val="11"/>
      <name val="Calibri"/>
      <family val="2"/>
    </font>
    <font>
      <b/>
      <sz val="11"/>
      <name val="Calibri"/>
      <family val="2"/>
    </font>
    <font>
      <b/>
      <sz val="9"/>
      <name val="Calibri"/>
      <family val="2"/>
    </font>
    <font>
      <sz val="10"/>
      <name val="Calibri"/>
      <family val="2"/>
    </font>
    <font>
      <sz val="13.5"/>
      <name val="Arial"/>
      <family val="2"/>
    </font>
    <font>
      <sz val="8"/>
      <name val="Arial"/>
      <family val="2"/>
    </font>
    <font>
      <sz val="11"/>
      <color indexed="8"/>
      <name val="Calibri"/>
      <family val="2"/>
    </font>
    <font>
      <sz val="12"/>
      <name val="Arial Narrow"/>
      <family val="2"/>
    </font>
    <font>
      <sz val="9"/>
      <color indexed="8"/>
      <name val="Tahoma"/>
      <family val="2"/>
    </font>
    <font>
      <b/>
      <sz val="9"/>
      <color indexed="8"/>
      <name val="Tahoma"/>
      <family val="2"/>
    </font>
    <font>
      <sz val="10"/>
      <name val="Times New Roman"/>
      <family val="1"/>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4"/>
      <color indexed="8"/>
      <name val="Arial"/>
      <family val="2"/>
    </font>
    <font>
      <sz val="10"/>
      <color indexed="8"/>
      <name val="Arial"/>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4"/>
      <color rgb="FF000000"/>
      <name val="Arial"/>
      <family val="2"/>
    </font>
    <font>
      <sz val="10"/>
      <color theme="1"/>
      <name val="Arial"/>
      <family val="2"/>
    </font>
    <font>
      <sz val="11"/>
      <color rgb="FF00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style="thin"/>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style="thin"/>
      <right style="thin"/>
      <top>
        <color indexed="63"/>
      </top>
      <bottom style="thin"/>
    </border>
    <border>
      <left style="thin"/>
      <right>
        <color indexed="63"/>
      </right>
      <top style="thin"/>
      <bottom style="thin"/>
    </border>
    <border>
      <left style="thin">
        <color indexed="8"/>
      </left>
      <right>
        <color indexed="63"/>
      </right>
      <top>
        <color indexed="63"/>
      </top>
      <bottom style="thin">
        <color indexed="8"/>
      </bottom>
    </border>
    <border>
      <left style="hair">
        <color indexed="8"/>
      </left>
      <right>
        <color indexed="63"/>
      </right>
      <top style="hair">
        <color indexed="8"/>
      </top>
      <bottom style="hair">
        <color indexed="8"/>
      </bottom>
    </border>
    <border>
      <left style="thin">
        <color indexed="8"/>
      </left>
      <right>
        <color indexed="63"/>
      </right>
      <top style="thin">
        <color indexed="8"/>
      </top>
      <bottom>
        <color indexed="63"/>
      </bottom>
    </border>
    <border>
      <left style="thin">
        <color rgb="FF305E9A"/>
      </left>
      <right style="thin">
        <color rgb="FF305E9A"/>
      </right>
      <top style="thin">
        <color rgb="FF305E9A"/>
      </top>
      <bottom style="thin">
        <color rgb="FF305E9A"/>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5"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36" fillId="29" borderId="0" applyNumberFormat="0" applyBorder="0" applyAlignment="0" applyProtection="0"/>
    <xf numFmtId="0" fontId="0" fillId="0" borderId="0">
      <alignment/>
      <protection/>
    </xf>
    <xf numFmtId="0" fontId="0" fillId="30" borderId="4" applyNumberFormat="0" applyFont="0" applyAlignment="0" applyProtection="0"/>
    <xf numFmtId="0" fontId="37" fillId="20" borderId="5" applyNumberFormat="0" applyAlignment="0" applyProtection="0"/>
    <xf numFmtId="9" fontId="0" fillId="0" borderId="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0" applyNumberFormat="0" applyBorder="0" applyAlignment="0" applyProtection="0"/>
    <xf numFmtId="0" fontId="46"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87">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0" fontId="1" fillId="0" borderId="0" xfId="0" applyFont="1" applyFill="1" applyAlignment="1">
      <alignment vertical="center" wrapText="1"/>
    </xf>
    <xf numFmtId="49" fontId="7"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justify" vertical="center" wrapText="1"/>
    </xf>
    <xf numFmtId="49" fontId="4" fillId="0" borderId="12" xfId="0" applyNumberFormat="1" applyFont="1" applyFill="1" applyBorder="1" applyAlignment="1">
      <alignment horizontal="justify" vertical="center" wrapText="1"/>
    </xf>
    <xf numFmtId="0" fontId="0" fillId="0" borderId="0" xfId="0" applyFont="1" applyAlignment="1">
      <alignment/>
    </xf>
    <xf numFmtId="49" fontId="0" fillId="0" borderId="0" xfId="0" applyNumberFormat="1" applyAlignment="1">
      <alignment/>
    </xf>
    <xf numFmtId="49" fontId="0" fillId="0" borderId="0" xfId="0" applyNumberFormat="1" applyFont="1" applyAlignment="1">
      <alignment/>
    </xf>
    <xf numFmtId="0" fontId="30" fillId="0" borderId="0" xfId="0" applyFont="1" applyFill="1" applyAlignment="1">
      <alignment horizontal="center"/>
    </xf>
    <xf numFmtId="49" fontId="1" fillId="0" borderId="14" xfId="0" applyNumberFormat="1" applyFont="1" applyFill="1" applyBorder="1" applyAlignment="1">
      <alignment horizontal="center" vertical="center"/>
    </xf>
    <xf numFmtId="0" fontId="1" fillId="0" borderId="14" xfId="0" applyFont="1" applyFill="1" applyBorder="1" applyAlignment="1">
      <alignment horizontal="center" vertical="center"/>
    </xf>
    <xf numFmtId="49" fontId="1" fillId="0" borderId="14" xfId="0" applyNumberFormat="1" applyFont="1" applyFill="1" applyBorder="1" applyAlignment="1">
      <alignment horizontal="center" vertical="center" wrapText="1"/>
    </xf>
    <xf numFmtId="166" fontId="1" fillId="0" borderId="14" xfId="0" applyNumberFormat="1" applyFont="1" applyFill="1" applyBorder="1" applyAlignment="1" applyProtection="1">
      <alignment horizontal="center" vertical="center"/>
      <protection locked="0"/>
    </xf>
    <xf numFmtId="14" fontId="1" fillId="0" borderId="14"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2" fillId="33" borderId="14" xfId="0" applyFont="1" applyFill="1" applyBorder="1" applyAlignment="1">
      <alignment horizontal="center" vertical="center" wrapText="1"/>
    </xf>
    <xf numFmtId="49" fontId="30" fillId="0" borderId="14" xfId="0" applyNumberFormat="1" applyFont="1" applyFill="1" applyBorder="1" applyAlignment="1">
      <alignment horizontal="center" vertical="center" wrapText="1"/>
    </xf>
    <xf numFmtId="0" fontId="30" fillId="0" borderId="14" xfId="0" applyFont="1" applyFill="1" applyBorder="1" applyAlignment="1">
      <alignment horizontal="center"/>
    </xf>
    <xf numFmtId="0" fontId="47" fillId="0" borderId="14" xfId="0" applyFont="1" applyFill="1" applyBorder="1" applyAlignment="1">
      <alignment/>
    </xf>
    <xf numFmtId="0" fontId="1" fillId="0" borderId="14" xfId="0" applyFont="1" applyFill="1" applyBorder="1" applyAlignment="1">
      <alignment horizontal="center"/>
    </xf>
    <xf numFmtId="49" fontId="7" fillId="0" borderId="14" xfId="0" applyNumberFormat="1" applyFont="1" applyFill="1" applyBorder="1" applyAlignment="1">
      <alignment horizontal="center" vertical="center" wrapText="1"/>
    </xf>
    <xf numFmtId="0" fontId="1" fillId="0" borderId="14" xfId="0" applyFont="1" applyBorder="1" applyAlignment="1">
      <alignment horizontal="center"/>
    </xf>
    <xf numFmtId="49" fontId="4" fillId="0" borderId="14" xfId="0" applyNumberFormat="1" applyFont="1" applyFill="1" applyBorder="1" applyAlignment="1">
      <alignment horizontal="justify" vertical="center" wrapText="1"/>
    </xf>
    <xf numFmtId="0" fontId="7" fillId="0" borderId="14" xfId="46" applyFont="1" applyFill="1" applyBorder="1" applyAlignment="1">
      <alignment horizontal="center"/>
      <protection/>
    </xf>
    <xf numFmtId="0" fontId="7" fillId="0" borderId="14" xfId="46" applyFont="1" applyFill="1" applyBorder="1">
      <alignment/>
      <protection/>
    </xf>
    <xf numFmtId="0" fontId="7" fillId="0" borderId="14" xfId="46" applyFont="1" applyBorder="1" applyAlignment="1">
      <alignment horizontal="center"/>
      <protection/>
    </xf>
    <xf numFmtId="49" fontId="1" fillId="0" borderId="14" xfId="46" applyNumberFormat="1" applyFont="1" applyBorder="1" applyAlignment="1">
      <alignment horizontal="center" vertical="center" wrapText="1"/>
      <protection/>
    </xf>
    <xf numFmtId="0" fontId="1" fillId="0" borderId="14" xfId="46" applyFont="1" applyBorder="1" applyAlignment="1">
      <alignment horizontal="center"/>
      <protection/>
    </xf>
    <xf numFmtId="0" fontId="30" fillId="0" borderId="14" xfId="0" applyFont="1" applyFill="1" applyBorder="1" applyAlignment="1">
      <alignment/>
    </xf>
    <xf numFmtId="0" fontId="1" fillId="0"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2" fontId="1" fillId="0" borderId="14" xfId="0" applyNumberFormat="1" applyFont="1" applyBorder="1" applyAlignment="1">
      <alignment horizontal="center" vertical="center"/>
    </xf>
    <xf numFmtId="2" fontId="1" fillId="0" borderId="14" xfId="0" applyNumberFormat="1" applyFont="1" applyFill="1" applyBorder="1" applyAlignment="1">
      <alignment horizontal="center" vertical="center"/>
    </xf>
    <xf numFmtId="0" fontId="30" fillId="0" borderId="14" xfId="0" applyFont="1" applyFill="1" applyBorder="1" applyAlignment="1">
      <alignment/>
    </xf>
    <xf numFmtId="0" fontId="30" fillId="0" borderId="14" xfId="0" applyFont="1" applyFill="1" applyBorder="1" applyAlignment="1">
      <alignment horizontal="center" vertical="center"/>
    </xf>
    <xf numFmtId="0" fontId="7" fillId="0" borderId="14" xfId="0" applyFont="1" applyFill="1" applyBorder="1" applyAlignment="1">
      <alignment horizontal="center" vertical="center"/>
    </xf>
    <xf numFmtId="49" fontId="2" fillId="33" borderId="14" xfId="0" applyNumberFormat="1" applyFont="1" applyFill="1" applyBorder="1" applyAlignment="1">
      <alignment horizontal="center" vertical="center" wrapText="1"/>
    </xf>
    <xf numFmtId="2" fontId="2" fillId="33" borderId="14" xfId="0" applyNumberFormat="1" applyFont="1" applyFill="1" applyBorder="1" applyAlignment="1">
      <alignment horizontal="center" vertical="center" wrapText="1"/>
    </xf>
    <xf numFmtId="14" fontId="2" fillId="33" borderId="14" xfId="0" applyNumberFormat="1" applyFont="1" applyFill="1" applyBorder="1" applyAlignment="1">
      <alignment horizontal="center" vertical="center" wrapText="1"/>
    </xf>
    <xf numFmtId="0" fontId="48" fillId="0" borderId="14" xfId="0" applyFont="1" applyFill="1" applyBorder="1" applyAlignment="1">
      <alignment horizontal="center" vertical="center" wrapText="1"/>
    </xf>
    <xf numFmtId="164" fontId="30" fillId="0" borderId="14" xfId="0" applyNumberFormat="1" applyFont="1" applyFill="1" applyBorder="1" applyAlignment="1">
      <alignment horizontal="center" vertical="center"/>
    </xf>
    <xf numFmtId="14" fontId="30" fillId="0" borderId="14" xfId="0" applyNumberFormat="1" applyFont="1" applyFill="1" applyBorder="1" applyAlignment="1">
      <alignment horizontal="center" vertical="center"/>
    </xf>
    <xf numFmtId="4" fontId="30" fillId="0" borderId="14" xfId="0" applyNumberFormat="1" applyFont="1" applyFill="1" applyBorder="1" applyAlignment="1">
      <alignment horizontal="center" vertical="center"/>
    </xf>
    <xf numFmtId="49" fontId="30" fillId="0" borderId="14" xfId="0" applyNumberFormat="1" applyFont="1" applyFill="1" applyBorder="1" applyAlignment="1">
      <alignment horizontal="center" vertical="center" wrapText="1"/>
    </xf>
    <xf numFmtId="0" fontId="30" fillId="0" borderId="14" xfId="0" applyFont="1" applyFill="1" applyBorder="1" applyAlignment="1">
      <alignment horizontal="center" vertical="center" wrapText="1"/>
    </xf>
    <xf numFmtId="1" fontId="30" fillId="0" borderId="14" xfId="0" applyNumberFormat="1"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14" xfId="0" applyFont="1" applyFill="1" applyBorder="1" applyAlignment="1">
      <alignment horizontal="left" vertical="center" wrapText="1"/>
    </xf>
    <xf numFmtId="49" fontId="30" fillId="0" borderId="14" xfId="0" applyNumberFormat="1" applyFont="1" applyFill="1" applyBorder="1" applyAlignment="1">
      <alignment horizontal="center" vertical="center"/>
    </xf>
    <xf numFmtId="0" fontId="30" fillId="0" borderId="14" xfId="0" applyFont="1" applyFill="1" applyBorder="1" applyAlignment="1">
      <alignment vertical="center" wrapText="1"/>
    </xf>
    <xf numFmtId="1" fontId="30" fillId="0" borderId="14" xfId="0" applyNumberFormat="1" applyFont="1" applyFill="1" applyBorder="1" applyAlignment="1">
      <alignment horizontal="left" vertical="center" wrapText="1"/>
    </xf>
    <xf numFmtId="0" fontId="0" fillId="0" borderId="14" xfId="0" applyFont="1" applyBorder="1" applyAlignment="1">
      <alignment horizontal="center" vertical="center" wrapText="1"/>
    </xf>
    <xf numFmtId="1" fontId="1" fillId="0" borderId="14" xfId="0" applyNumberFormat="1" applyFont="1" applyFill="1" applyBorder="1" applyAlignment="1">
      <alignment horizontal="left" vertical="center" wrapText="1"/>
    </xf>
    <xf numFmtId="2" fontId="30" fillId="0" borderId="14" xfId="0" applyNumberFormat="1" applyFont="1" applyFill="1" applyBorder="1" applyAlignment="1">
      <alignment horizontal="center" vertical="center"/>
    </xf>
    <xf numFmtId="0" fontId="1" fillId="0" borderId="14" xfId="0" applyFont="1" applyFill="1" applyBorder="1" applyAlignment="1">
      <alignment vertical="center" wrapText="1"/>
    </xf>
    <xf numFmtId="49" fontId="1" fillId="0" borderId="14" xfId="0" applyNumberFormat="1" applyFont="1" applyFill="1" applyBorder="1" applyAlignment="1">
      <alignment horizontal="center"/>
    </xf>
    <xf numFmtId="0" fontId="1" fillId="0" borderId="14" xfId="0" applyFont="1" applyFill="1" applyBorder="1" applyAlignment="1">
      <alignment/>
    </xf>
    <xf numFmtId="0" fontId="49" fillId="0" borderId="14" xfId="0" applyFont="1" applyFill="1" applyBorder="1" applyAlignment="1">
      <alignment/>
    </xf>
    <xf numFmtId="0" fontId="30" fillId="0" borderId="14" xfId="0" applyFont="1" applyFill="1" applyBorder="1" applyAlignment="1">
      <alignment vertical="center"/>
    </xf>
    <xf numFmtId="0" fontId="1" fillId="0" borderId="14" xfId="0" applyFont="1" applyFill="1" applyBorder="1" applyAlignment="1">
      <alignment horizontal="justify" vertical="center"/>
    </xf>
    <xf numFmtId="164" fontId="1" fillId="0" borderId="14" xfId="0" applyNumberFormat="1" applyFont="1" applyFill="1" applyBorder="1" applyAlignment="1">
      <alignment horizontal="center" vertical="center"/>
    </xf>
    <xf numFmtId="0" fontId="1" fillId="0" borderId="14" xfId="0" applyFont="1" applyFill="1" applyBorder="1" applyAlignment="1">
      <alignment horizontal="left" vertical="center" wrapText="1"/>
    </xf>
    <xf numFmtId="0" fontId="7" fillId="0" borderId="14" xfId="0" applyFont="1" applyFill="1" applyBorder="1" applyAlignment="1">
      <alignment vertical="center" wrapText="1"/>
    </xf>
    <xf numFmtId="0" fontId="7" fillId="0" borderId="14" xfId="0" applyFont="1" applyFill="1" applyBorder="1" applyAlignment="1">
      <alignment horizontal="left" vertical="center" wrapText="1"/>
    </xf>
    <xf numFmtId="49" fontId="1" fillId="0" borderId="14" xfId="0" applyNumberFormat="1" applyFont="1" applyFill="1" applyBorder="1" applyAlignment="1">
      <alignment horizontal="left" vertical="center" wrapText="1"/>
    </xf>
    <xf numFmtId="49" fontId="8" fillId="0" borderId="14" xfId="46" applyNumberFormat="1" applyFont="1" applyFill="1" applyBorder="1" applyAlignment="1">
      <alignment horizontal="center" vertical="center" wrapText="1"/>
      <protection/>
    </xf>
    <xf numFmtId="0" fontId="8" fillId="0" borderId="14" xfId="46" applyFont="1" applyBorder="1" applyAlignment="1">
      <alignment horizontal="center" vertical="center" wrapText="1"/>
      <protection/>
    </xf>
    <xf numFmtId="0" fontId="8" fillId="0" borderId="14" xfId="46" applyFont="1" applyBorder="1" applyAlignment="1">
      <alignment horizontal="center" vertical="center"/>
      <protection/>
    </xf>
    <xf numFmtId="0" fontId="4" fillId="0" borderId="14" xfId="0" applyFont="1" applyFill="1" applyBorder="1" applyAlignment="1">
      <alignment horizontal="left" vertical="center" wrapText="1"/>
    </xf>
    <xf numFmtId="49" fontId="1" fillId="0" borderId="14" xfId="0" applyNumberFormat="1" applyFont="1" applyBorder="1" applyAlignment="1">
      <alignment horizontal="center"/>
    </xf>
    <xf numFmtId="14" fontId="1" fillId="0" borderId="14" xfId="0" applyNumberFormat="1" applyFont="1" applyBorder="1" applyAlignment="1">
      <alignment horizontal="center" vertical="center"/>
    </xf>
    <xf numFmtId="49" fontId="7" fillId="0" borderId="14" xfId="46" applyNumberFormat="1" applyFont="1" applyFill="1" applyBorder="1" applyAlignment="1">
      <alignment horizontal="left"/>
      <protection/>
    </xf>
    <xf numFmtId="0" fontId="7" fillId="0" borderId="14" xfId="46" applyFont="1" applyFill="1" applyBorder="1" applyAlignment="1">
      <alignment horizontal="center" wrapText="1"/>
      <protection/>
    </xf>
    <xf numFmtId="0" fontId="7" fillId="0" borderId="14" xfId="46" applyFont="1" applyBorder="1" applyAlignment="1">
      <alignment vertical="center"/>
      <protection/>
    </xf>
    <xf numFmtId="0" fontId="7" fillId="0" borderId="14" xfId="46" applyFont="1" applyBorder="1">
      <alignment/>
      <protection/>
    </xf>
    <xf numFmtId="49" fontId="1" fillId="0" borderId="14" xfId="46" applyNumberFormat="1" applyFont="1" applyBorder="1" applyAlignment="1">
      <alignment horizontal="center"/>
      <protection/>
    </xf>
    <xf numFmtId="0" fontId="1" fillId="0" borderId="14" xfId="0" applyFont="1" applyBorder="1" applyAlignment="1">
      <alignment horizontal="center" vertical="center" wrapText="1"/>
    </xf>
    <xf numFmtId="49" fontId="1" fillId="0" borderId="14"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 fontId="7" fillId="0" borderId="14" xfId="0" applyNumberFormat="1" applyFont="1" applyFill="1" applyBorder="1" applyAlignment="1">
      <alignment horizontal="center" vertical="center"/>
    </xf>
    <xf numFmtId="14" fontId="7" fillId="0" borderId="14" xfId="0" applyNumberFormat="1" applyFont="1" applyFill="1" applyBorder="1" applyAlignment="1">
      <alignment horizontal="center" vertical="center"/>
    </xf>
    <xf numFmtId="4" fontId="1" fillId="0" borderId="14" xfId="0" applyNumberFormat="1" applyFont="1" applyFill="1" applyBorder="1" applyAlignment="1">
      <alignment horizontal="center" vertical="center"/>
    </xf>
    <xf numFmtId="0" fontId="1" fillId="0" borderId="14" xfId="0" applyFont="1" applyFill="1" applyBorder="1" applyAlignment="1">
      <alignment horizontal="center" vertical="center"/>
    </xf>
    <xf numFmtId="39" fontId="1" fillId="0" borderId="14" xfId="0" applyNumberFormat="1" applyFont="1" applyFill="1" applyBorder="1" applyAlignment="1">
      <alignment horizontal="center" vertical="center"/>
    </xf>
    <xf numFmtId="49" fontId="1" fillId="0" borderId="10" xfId="0" applyNumberFormat="1" applyFont="1" applyFill="1" applyBorder="1" applyAlignment="1">
      <alignment horizontal="center"/>
    </xf>
    <xf numFmtId="49" fontId="1" fillId="0" borderId="15"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4" fillId="0" borderId="16" xfId="0" applyFont="1" applyFill="1" applyBorder="1" applyAlignment="1">
      <alignment horizontal="justify" wrapText="1"/>
    </xf>
    <xf numFmtId="0" fontId="4" fillId="0" borderId="16" xfId="0" applyFont="1" applyFill="1" applyBorder="1" applyAlignment="1">
      <alignment horizontal="center" vertical="center" wrapText="1"/>
    </xf>
    <xf numFmtId="0" fontId="4" fillId="0" borderId="0" xfId="0" applyFont="1" applyFill="1" applyAlignment="1">
      <alignment horizontal="justify" wrapText="1"/>
    </xf>
    <xf numFmtId="0" fontId="1" fillId="0" borderId="0" xfId="0" applyFont="1" applyFill="1" applyAlignment="1">
      <alignment horizontal="center" vertical="center" wrapText="1"/>
    </xf>
    <xf numFmtId="0" fontId="1" fillId="0" borderId="16" xfId="0" applyFont="1" applyFill="1" applyBorder="1" applyAlignment="1">
      <alignment horizontal="center" vertical="center"/>
    </xf>
    <xf numFmtId="0" fontId="4" fillId="0" borderId="16" xfId="0" applyFont="1" applyFill="1" applyBorder="1" applyAlignment="1">
      <alignment wrapText="1"/>
    </xf>
    <xf numFmtId="0" fontId="4" fillId="0" borderId="16" xfId="0" applyFont="1" applyFill="1" applyBorder="1" applyAlignment="1">
      <alignment horizontal="justify" vertical="center" wrapText="1"/>
    </xf>
    <xf numFmtId="0" fontId="11" fillId="0" borderId="16" xfId="0" applyFont="1" applyFill="1" applyBorder="1" applyAlignment="1">
      <alignment horizontal="justify" wrapText="1"/>
    </xf>
    <xf numFmtId="1" fontId="1" fillId="0" borderId="17" xfId="0" applyNumberFormat="1" applyFont="1" applyFill="1" applyBorder="1" applyAlignment="1">
      <alignment horizontal="left" vertical="center" wrapText="1"/>
    </xf>
    <xf numFmtId="39" fontId="1" fillId="0" borderId="14"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49" fontId="1" fillId="0" borderId="10" xfId="46" applyNumberFormat="1" applyFont="1" applyBorder="1" applyAlignment="1">
      <alignment horizontal="center" vertical="center" wrapText="1"/>
      <protection/>
    </xf>
    <xf numFmtId="2" fontId="1" fillId="0" borderId="14" xfId="46" applyNumberFormat="1" applyFont="1" applyBorder="1" applyAlignment="1">
      <alignment horizontal="center" vertical="center"/>
      <protection/>
    </xf>
    <xf numFmtId="14" fontId="1" fillId="0" borderId="14" xfId="46" applyNumberFormat="1" applyFont="1" applyBorder="1" applyAlignment="1">
      <alignment horizontal="center" vertical="center"/>
      <protection/>
    </xf>
    <xf numFmtId="39" fontId="1" fillId="0" borderId="14" xfId="46" applyNumberFormat="1" applyFont="1" applyBorder="1" applyAlignment="1">
      <alignment horizontal="center" vertical="center"/>
      <protection/>
    </xf>
    <xf numFmtId="49" fontId="1" fillId="0" borderId="12" xfId="46" applyNumberFormat="1" applyFont="1" applyBorder="1" applyAlignment="1">
      <alignment horizontal="center" vertical="center" wrapText="1"/>
      <protection/>
    </xf>
    <xf numFmtId="49" fontId="1" fillId="0" borderId="11" xfId="46" applyNumberFormat="1" applyFont="1" applyBorder="1" applyAlignment="1">
      <alignment horizontal="center" vertical="center" wrapText="1"/>
      <protection/>
    </xf>
    <xf numFmtId="0" fontId="2" fillId="33" borderId="18" xfId="0" applyFont="1" applyFill="1" applyBorder="1" applyAlignment="1">
      <alignment horizontal="center" vertical="center" wrapText="1"/>
    </xf>
    <xf numFmtId="49" fontId="30" fillId="0" borderId="18" xfId="0" applyNumberFormat="1" applyFont="1" applyFill="1" applyBorder="1" applyAlignment="1">
      <alignment horizontal="center" vertical="center" wrapText="1"/>
    </xf>
    <xf numFmtId="49" fontId="1" fillId="0" borderId="18"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0" fontId="1" fillId="0" borderId="18" xfId="0" applyFont="1" applyFill="1" applyBorder="1" applyAlignment="1">
      <alignment horizontal="center"/>
    </xf>
    <xf numFmtId="49" fontId="1" fillId="0" borderId="20" xfId="0" applyNumberFormat="1" applyFont="1" applyFill="1" applyBorder="1" applyAlignment="1">
      <alignment horizontal="center" vertical="center" wrapText="1"/>
    </xf>
    <xf numFmtId="49" fontId="1" fillId="0" borderId="21" xfId="46" applyNumberFormat="1" applyFont="1" applyBorder="1" applyAlignment="1">
      <alignment horizontal="center" vertical="center" wrapText="1"/>
      <protection/>
    </xf>
    <xf numFmtId="49" fontId="1" fillId="0" borderId="13" xfId="46" applyNumberFormat="1" applyFont="1" applyBorder="1" applyAlignment="1">
      <alignment horizontal="center" vertical="center" wrapText="1"/>
      <protection/>
    </xf>
    <xf numFmtId="0" fontId="1" fillId="0" borderId="18" xfId="46" applyFont="1" applyBorder="1" applyAlignment="1">
      <alignment horizontal="center"/>
      <protection/>
    </xf>
    <xf numFmtId="49" fontId="1" fillId="0" borderId="19" xfId="46" applyNumberFormat="1" applyFont="1" applyBorder="1" applyAlignment="1">
      <alignment horizontal="center" vertical="center" wrapText="1"/>
      <protection/>
    </xf>
    <xf numFmtId="49" fontId="7" fillId="0" borderId="13" xfId="0" applyNumberFormat="1" applyFont="1" applyFill="1" applyBorder="1" applyAlignment="1">
      <alignment horizontal="center" vertical="center" wrapText="1"/>
    </xf>
    <xf numFmtId="0" fontId="1" fillId="0" borderId="18" xfId="0" applyFont="1" applyBorder="1" applyAlignment="1">
      <alignment horizontal="center"/>
    </xf>
    <xf numFmtId="4" fontId="1" fillId="0" borderId="14"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2" fontId="1" fillId="0" borderId="14" xfId="0" applyNumberFormat="1" applyFont="1" applyFill="1" applyBorder="1" applyAlignment="1">
      <alignment horizontal="center" vertical="center" wrapText="1"/>
    </xf>
    <xf numFmtId="2" fontId="1" fillId="0" borderId="14" xfId="0" applyNumberFormat="1" applyFont="1" applyFill="1" applyBorder="1" applyAlignment="1">
      <alignment horizontal="center" vertical="center"/>
    </xf>
    <xf numFmtId="0" fontId="4" fillId="0" borderId="14" xfId="0"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14" xfId="0" applyFont="1" applyFill="1" applyBorder="1" applyAlignment="1">
      <alignment horizontal="center"/>
    </xf>
    <xf numFmtId="49" fontId="1" fillId="0" borderId="14" xfId="0" applyNumberFormat="1" applyFont="1" applyFill="1" applyBorder="1" applyAlignment="1">
      <alignment horizontal="center" wrapText="1"/>
    </xf>
    <xf numFmtId="0" fontId="5" fillId="0" borderId="14" xfId="0" applyFont="1" applyFill="1" applyBorder="1" applyAlignment="1">
      <alignment horizontal="left" wrapText="1"/>
    </xf>
    <xf numFmtId="0" fontId="6" fillId="0" borderId="14" xfId="0" applyFont="1" applyFill="1" applyBorder="1" applyAlignment="1">
      <alignment/>
    </xf>
    <xf numFmtId="2" fontId="7" fillId="0" borderId="14" xfId="0" applyNumberFormat="1" applyFont="1" applyBorder="1" applyAlignment="1">
      <alignment horizontal="center" vertical="center"/>
    </xf>
    <xf numFmtId="49" fontId="30" fillId="34" borderId="14" xfId="0" applyNumberFormat="1" applyFont="1" applyFill="1" applyBorder="1" applyAlignment="1">
      <alignment horizontal="center" vertical="center" wrapText="1"/>
    </xf>
    <xf numFmtId="0" fontId="48" fillId="34" borderId="14" xfId="0" applyFont="1" applyFill="1" applyBorder="1" applyAlignment="1">
      <alignment horizontal="center" vertical="center" wrapText="1"/>
    </xf>
    <xf numFmtId="1" fontId="30" fillId="34" borderId="14" xfId="0" applyNumberFormat="1" applyFont="1" applyFill="1" applyBorder="1" applyAlignment="1">
      <alignment horizontal="center" vertical="center" wrapText="1"/>
    </xf>
    <xf numFmtId="49" fontId="30" fillId="34" borderId="18" xfId="0" applyNumberFormat="1" applyFont="1" applyFill="1" applyBorder="1" applyAlignment="1">
      <alignment horizontal="center" vertical="center" wrapText="1"/>
    </xf>
    <xf numFmtId="164" fontId="30" fillId="34" borderId="14" xfId="0" applyNumberFormat="1" applyFont="1" applyFill="1" applyBorder="1" applyAlignment="1">
      <alignment horizontal="center" vertical="center"/>
    </xf>
    <xf numFmtId="14" fontId="30" fillId="34" borderId="14" xfId="0" applyNumberFormat="1" applyFont="1" applyFill="1" applyBorder="1" applyAlignment="1">
      <alignment horizontal="center" vertical="center"/>
    </xf>
    <xf numFmtId="0" fontId="30" fillId="34" borderId="0" xfId="0" applyFont="1" applyFill="1" applyAlignment="1">
      <alignment horizontal="center"/>
    </xf>
    <xf numFmtId="49" fontId="1" fillId="34" borderId="14" xfId="0" applyNumberFormat="1" applyFont="1" applyFill="1" applyBorder="1" applyAlignment="1">
      <alignment horizontal="center" vertical="center" wrapText="1"/>
    </xf>
    <xf numFmtId="0" fontId="0" fillId="34" borderId="14" xfId="0" applyFont="1" applyFill="1" applyBorder="1" applyAlignment="1">
      <alignment horizontal="center" vertical="center" wrapText="1"/>
    </xf>
    <xf numFmtId="0" fontId="1" fillId="34" borderId="14" xfId="0" applyFont="1" applyFill="1" applyBorder="1" applyAlignment="1">
      <alignment horizontal="center" vertical="center"/>
    </xf>
    <xf numFmtId="49" fontId="1" fillId="34" borderId="18" xfId="0" applyNumberFormat="1" applyFont="1" applyFill="1" applyBorder="1" applyAlignment="1">
      <alignment horizontal="center" vertical="center" wrapText="1"/>
    </xf>
    <xf numFmtId="0" fontId="1" fillId="34" borderId="14" xfId="0" applyNumberFormat="1" applyFont="1" applyFill="1" applyBorder="1" applyAlignment="1">
      <alignment horizontal="center" vertical="center"/>
    </xf>
    <xf numFmtId="166" fontId="1" fillId="34" borderId="14" xfId="0" applyNumberFormat="1" applyFont="1" applyFill="1" applyBorder="1" applyAlignment="1" applyProtection="1">
      <alignment horizontal="center" vertical="center"/>
      <protection locked="0"/>
    </xf>
    <xf numFmtId="14" fontId="1" fillId="34" borderId="14" xfId="0" applyNumberFormat="1" applyFont="1" applyFill="1" applyBorder="1" applyAlignment="1">
      <alignment horizontal="center" vertical="center"/>
    </xf>
    <xf numFmtId="1" fontId="1" fillId="34" borderId="14" xfId="0" applyNumberFormat="1" applyFont="1" applyFill="1" applyBorder="1" applyAlignment="1">
      <alignment horizontal="left" vertical="center" wrapText="1"/>
    </xf>
    <xf numFmtId="0" fontId="1" fillId="34" borderId="0" xfId="0" applyFont="1" applyFill="1" applyAlignment="1">
      <alignment horizontal="center"/>
    </xf>
    <xf numFmtId="49" fontId="1" fillId="34" borderId="14" xfId="0" applyNumberFormat="1" applyFont="1" applyFill="1" applyBorder="1" applyAlignment="1">
      <alignment horizontal="center" vertical="center" wrapText="1"/>
    </xf>
    <xf numFmtId="0" fontId="1" fillId="34" borderId="14" xfId="0" applyFont="1" applyFill="1" applyBorder="1" applyAlignment="1">
      <alignment horizontal="center" vertical="center" wrapText="1"/>
    </xf>
    <xf numFmtId="49" fontId="7" fillId="34" borderId="18" xfId="0" applyNumberFormat="1" applyFont="1" applyFill="1" applyBorder="1" applyAlignment="1">
      <alignment horizontal="center" vertical="center" wrapText="1"/>
    </xf>
    <xf numFmtId="49" fontId="7" fillId="34" borderId="14" xfId="0" applyNumberFormat="1" applyFont="1" applyFill="1" applyBorder="1" applyAlignment="1">
      <alignment horizontal="center" vertical="center" wrapText="1"/>
    </xf>
    <xf numFmtId="4" fontId="7" fillId="34" borderId="14" xfId="0" applyNumberFormat="1" applyFont="1" applyFill="1" applyBorder="1" applyAlignment="1">
      <alignment horizontal="center" vertical="center"/>
    </xf>
    <xf numFmtId="14" fontId="7" fillId="34" borderId="14" xfId="0" applyNumberFormat="1" applyFont="1" applyFill="1" applyBorder="1" applyAlignment="1">
      <alignment horizontal="center" vertical="center"/>
    </xf>
    <xf numFmtId="4" fontId="1" fillId="34" borderId="14" xfId="0" applyNumberFormat="1" applyFont="1" applyFill="1" applyBorder="1" applyAlignment="1">
      <alignment horizontal="center" vertical="center"/>
    </xf>
    <xf numFmtId="0" fontId="1" fillId="34" borderId="14" xfId="0" applyFont="1" applyFill="1" applyBorder="1" applyAlignment="1">
      <alignment vertical="center" wrapText="1"/>
    </xf>
    <xf numFmtId="49" fontId="1" fillId="34" borderId="10" xfId="0" applyNumberFormat="1" applyFont="1" applyFill="1" applyBorder="1" applyAlignment="1">
      <alignment horizontal="center" vertical="center" wrapText="1"/>
    </xf>
    <xf numFmtId="49" fontId="4" fillId="34" borderId="10" xfId="0" applyNumberFormat="1" applyFont="1" applyFill="1" applyBorder="1" applyAlignment="1">
      <alignment horizontal="justify" vertical="center" wrapText="1"/>
    </xf>
    <xf numFmtId="49" fontId="1" fillId="34" borderId="13" xfId="0" applyNumberFormat="1" applyFont="1" applyFill="1" applyBorder="1" applyAlignment="1">
      <alignment horizontal="center" vertical="center" wrapText="1"/>
    </xf>
    <xf numFmtId="2" fontId="1" fillId="34" borderId="14" xfId="0" applyNumberFormat="1" applyFont="1" applyFill="1" applyBorder="1" applyAlignment="1">
      <alignment horizontal="center" vertical="center"/>
    </xf>
    <xf numFmtId="4" fontId="1" fillId="34" borderId="14" xfId="0" applyNumberFormat="1" applyFont="1" applyFill="1" applyBorder="1" applyAlignment="1">
      <alignment horizontal="center" vertical="center"/>
    </xf>
    <xf numFmtId="0" fontId="7" fillId="34" borderId="14" xfId="0" applyFont="1" applyFill="1" applyBorder="1" applyAlignment="1">
      <alignment horizontal="center" vertical="center"/>
    </xf>
    <xf numFmtId="0" fontId="1" fillId="34" borderId="14" xfId="0" applyFont="1" applyFill="1" applyBorder="1" applyAlignment="1">
      <alignment horizontal="center"/>
    </xf>
    <xf numFmtId="49" fontId="7" fillId="34" borderId="14" xfId="0" applyNumberFormat="1" applyFont="1" applyFill="1" applyBorder="1" applyAlignment="1">
      <alignment horizontal="center" vertical="center" wrapText="1"/>
    </xf>
    <xf numFmtId="49" fontId="4" fillId="34" borderId="14" xfId="0" applyNumberFormat="1" applyFont="1" applyFill="1" applyBorder="1" applyAlignment="1">
      <alignment horizontal="justify" vertical="center" wrapText="1"/>
    </xf>
    <xf numFmtId="49" fontId="1" fillId="34" borderId="10" xfId="46" applyNumberFormat="1" applyFont="1" applyFill="1" applyBorder="1" applyAlignment="1">
      <alignment horizontal="center" vertical="center" wrapText="1"/>
      <protection/>
    </xf>
    <xf numFmtId="49" fontId="1" fillId="34" borderId="13" xfId="46" applyNumberFormat="1" applyFont="1" applyFill="1" applyBorder="1" applyAlignment="1">
      <alignment horizontal="center" vertical="center" wrapText="1"/>
      <protection/>
    </xf>
    <xf numFmtId="49" fontId="1" fillId="34" borderId="14" xfId="46" applyNumberFormat="1" applyFont="1" applyFill="1" applyBorder="1" applyAlignment="1">
      <alignment horizontal="center" vertical="center" wrapText="1"/>
      <protection/>
    </xf>
    <xf numFmtId="39" fontId="1" fillId="34" borderId="14" xfId="46" applyNumberFormat="1" applyFont="1" applyFill="1" applyBorder="1" applyAlignment="1">
      <alignment horizontal="center" vertical="center"/>
      <protection/>
    </xf>
    <xf numFmtId="14" fontId="1" fillId="34" borderId="14" xfId="46" applyNumberFormat="1" applyFont="1" applyFill="1" applyBorder="1" applyAlignment="1">
      <alignment horizontal="center" vertical="center"/>
      <protection/>
    </xf>
    <xf numFmtId="49" fontId="1" fillId="34" borderId="14" xfId="46" applyNumberFormat="1" applyFont="1" applyFill="1" applyBorder="1" applyAlignment="1">
      <alignment horizontal="center"/>
      <protection/>
    </xf>
    <xf numFmtId="0" fontId="1" fillId="34" borderId="14" xfId="46" applyFont="1" applyFill="1" applyBorder="1" applyAlignment="1">
      <alignment horizontal="center"/>
      <protection/>
    </xf>
    <xf numFmtId="0" fontId="1" fillId="34" borderId="18" xfId="46" applyFont="1" applyFill="1" applyBorder="1" applyAlignment="1">
      <alignment horizontal="center"/>
      <protection/>
    </xf>
    <xf numFmtId="2" fontId="1" fillId="34" borderId="14" xfId="46" applyNumberFormat="1" applyFont="1" applyFill="1" applyBorder="1" applyAlignment="1">
      <alignment horizontal="center" vertical="center"/>
      <protection/>
    </xf>
    <xf numFmtId="0" fontId="30" fillId="34" borderId="22" xfId="0" applyFont="1" applyFill="1" applyBorder="1" applyAlignment="1">
      <alignment/>
    </xf>
    <xf numFmtId="49" fontId="1" fillId="34" borderId="19" xfId="46" applyNumberFormat="1" applyFont="1" applyFill="1" applyBorder="1" applyAlignment="1">
      <alignment horizontal="center" vertical="center" wrapText="1"/>
      <protection/>
    </xf>
    <xf numFmtId="164" fontId="1" fillId="34" borderId="14" xfId="0" applyNumberFormat="1" applyFont="1" applyFill="1" applyBorder="1" applyAlignment="1">
      <alignment horizontal="center" vertical="center"/>
    </xf>
    <xf numFmtId="0" fontId="0" fillId="34" borderId="0" xfId="0" applyFont="1" applyFill="1" applyAlignment="1">
      <alignment/>
    </xf>
    <xf numFmtId="49" fontId="1" fillId="34" borderId="14" xfId="0" applyNumberFormat="1" applyFont="1" applyFill="1" applyBorder="1" applyAlignment="1">
      <alignment horizontal="center" vertical="center"/>
    </xf>
    <xf numFmtId="49" fontId="7" fillId="34" borderId="10" xfId="0" applyNumberFormat="1" applyFont="1" applyFill="1" applyBorder="1" applyAlignment="1">
      <alignment horizontal="center" vertical="center" wrapText="1"/>
    </xf>
    <xf numFmtId="49" fontId="7" fillId="34" borderId="13" xfId="0" applyNumberFormat="1" applyFont="1" applyFill="1" applyBorder="1" applyAlignment="1">
      <alignment horizontal="center" vertical="center" wrapText="1"/>
    </xf>
    <xf numFmtId="4" fontId="7" fillId="34" borderId="14" xfId="0" applyNumberFormat="1" applyFont="1" applyFill="1" applyBorder="1" applyAlignment="1">
      <alignment horizontal="center"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48"/>
  <sheetViews>
    <sheetView tabSelected="1" zoomScalePageLayoutView="0" workbookViewId="0" topLeftCell="A188">
      <selection activeCell="I193" sqref="I1:I16384"/>
    </sheetView>
  </sheetViews>
  <sheetFormatPr defaultColWidth="9.140625" defaultRowHeight="12.75"/>
  <cols>
    <col min="1" max="1" width="13.57421875" style="76" customWidth="1"/>
    <col min="2" max="2" width="37.140625" style="83" customWidth="1"/>
    <col min="3" max="4" width="12.28125" style="76" customWidth="1"/>
    <col min="5" max="5" width="40.28125" style="28" customWidth="1"/>
    <col min="6" max="6" width="31.140625" style="124" customWidth="1"/>
    <col min="7" max="8" width="26.7109375" style="28" customWidth="1"/>
    <col min="9" max="11" width="24.421875" style="28" customWidth="1"/>
    <col min="12" max="12" width="14.8515625" style="28" customWidth="1"/>
    <col min="13" max="13" width="21.421875" style="38" customWidth="1"/>
    <col min="14" max="15" width="16.421875" style="77" customWidth="1"/>
    <col min="16" max="18" width="20.57421875" style="38" customWidth="1"/>
    <col min="19" max="16384" width="9.140625" style="1" customWidth="1"/>
  </cols>
  <sheetData>
    <row r="1" spans="1:18" s="2" customFormat="1" ht="105">
      <c r="A1" s="43" t="s">
        <v>0</v>
      </c>
      <c r="B1" s="22" t="s">
        <v>1</v>
      </c>
      <c r="C1" s="43" t="s">
        <v>2</v>
      </c>
      <c r="D1" s="43" t="s">
        <v>3</v>
      </c>
      <c r="E1" s="22" t="s">
        <v>4</v>
      </c>
      <c r="F1" s="112" t="s">
        <v>5</v>
      </c>
      <c r="G1" s="22" t="s">
        <v>6</v>
      </c>
      <c r="H1" s="22" t="s">
        <v>7</v>
      </c>
      <c r="I1" s="22" t="s">
        <v>8</v>
      </c>
      <c r="J1" s="22" t="s">
        <v>9</v>
      </c>
      <c r="K1" s="22" t="s">
        <v>10</v>
      </c>
      <c r="L1" s="22" t="s">
        <v>11</v>
      </c>
      <c r="M1" s="44" t="s">
        <v>12</v>
      </c>
      <c r="N1" s="45" t="s">
        <v>13</v>
      </c>
      <c r="O1" s="45" t="s">
        <v>14</v>
      </c>
      <c r="P1" s="44" t="s">
        <v>15</v>
      </c>
      <c r="Q1" s="44" t="s">
        <v>16</v>
      </c>
      <c r="R1" s="44" t="s">
        <v>17</v>
      </c>
    </row>
    <row r="2" spans="1:18" s="15" customFormat="1" ht="30">
      <c r="A2" s="23" t="s">
        <v>18</v>
      </c>
      <c r="B2" s="46" t="s">
        <v>19</v>
      </c>
      <c r="C2" s="23" t="s">
        <v>205</v>
      </c>
      <c r="D2" s="23" t="s">
        <v>20</v>
      </c>
      <c r="E2" s="23" t="s">
        <v>21</v>
      </c>
      <c r="F2" s="113" t="s">
        <v>22</v>
      </c>
      <c r="G2" s="23" t="s">
        <v>23</v>
      </c>
      <c r="H2" s="23"/>
      <c r="I2" s="23" t="s">
        <v>24</v>
      </c>
      <c r="J2" s="23"/>
      <c r="K2" s="23"/>
      <c r="L2" s="23" t="s">
        <v>25</v>
      </c>
      <c r="M2" s="47">
        <v>444898.91</v>
      </c>
      <c r="N2" s="48">
        <v>40875</v>
      </c>
      <c r="O2" s="48">
        <v>48213</v>
      </c>
      <c r="P2" s="47">
        <v>354011.86</v>
      </c>
      <c r="Q2" s="49"/>
      <c r="R2" s="49"/>
    </row>
    <row r="3" spans="1:18" s="15" customFormat="1" ht="45">
      <c r="A3" s="23" t="s">
        <v>18</v>
      </c>
      <c r="B3" s="46" t="s">
        <v>19</v>
      </c>
      <c r="C3" s="23" t="s">
        <v>205</v>
      </c>
      <c r="D3" s="23" t="s">
        <v>26</v>
      </c>
      <c r="E3" s="23" t="s">
        <v>27</v>
      </c>
      <c r="F3" s="113" t="s">
        <v>22</v>
      </c>
      <c r="G3" s="23" t="s">
        <v>28</v>
      </c>
      <c r="H3" s="23"/>
      <c r="I3" s="23" t="s">
        <v>29</v>
      </c>
      <c r="J3" s="23"/>
      <c r="K3" s="23"/>
      <c r="L3" s="23" t="s">
        <v>25</v>
      </c>
      <c r="M3" s="47">
        <v>34300</v>
      </c>
      <c r="N3" s="48">
        <v>40905</v>
      </c>
      <c r="O3" s="48">
        <v>46752</v>
      </c>
      <c r="P3" s="47">
        <v>20607.08</v>
      </c>
      <c r="Q3" s="49"/>
      <c r="R3" s="49"/>
    </row>
    <row r="4" spans="1:18" s="15" customFormat="1" ht="30">
      <c r="A4" s="23" t="s">
        <v>18</v>
      </c>
      <c r="B4" s="46" t="s">
        <v>19</v>
      </c>
      <c r="C4" s="23" t="s">
        <v>205</v>
      </c>
      <c r="D4" s="50" t="s">
        <v>30</v>
      </c>
      <c r="E4" s="51" t="s">
        <v>31</v>
      </c>
      <c r="F4" s="113" t="s">
        <v>22</v>
      </c>
      <c r="G4" s="23" t="s">
        <v>32</v>
      </c>
      <c r="H4" s="23"/>
      <c r="I4" s="23" t="s">
        <v>33</v>
      </c>
      <c r="J4" s="23"/>
      <c r="K4" s="23"/>
      <c r="L4" s="23" t="s">
        <v>25</v>
      </c>
      <c r="M4" s="47">
        <v>15945</v>
      </c>
      <c r="N4" s="48">
        <v>43416</v>
      </c>
      <c r="O4" s="48">
        <v>45260</v>
      </c>
      <c r="P4" s="47">
        <v>9035.47</v>
      </c>
      <c r="Q4" s="49"/>
      <c r="R4" s="49"/>
    </row>
    <row r="5" spans="1:18" s="15" customFormat="1" ht="45">
      <c r="A5" s="23" t="s">
        <v>18</v>
      </c>
      <c r="B5" s="46" t="s">
        <v>19</v>
      </c>
      <c r="C5" s="23" t="s">
        <v>205</v>
      </c>
      <c r="D5" s="50" t="s">
        <v>329</v>
      </c>
      <c r="E5" s="50" t="s">
        <v>330</v>
      </c>
      <c r="F5" s="113" t="s">
        <v>39</v>
      </c>
      <c r="G5" s="23" t="s">
        <v>40</v>
      </c>
      <c r="H5" s="23"/>
      <c r="I5" s="23" t="s">
        <v>41</v>
      </c>
      <c r="J5" s="23"/>
      <c r="K5" s="23"/>
      <c r="L5" s="23" t="s">
        <v>25</v>
      </c>
      <c r="M5" s="47">
        <v>1250</v>
      </c>
      <c r="N5" s="48">
        <v>43230</v>
      </c>
      <c r="O5" s="48">
        <v>43307</v>
      </c>
      <c r="P5" s="47">
        <v>1199.7</v>
      </c>
      <c r="Q5" s="49"/>
      <c r="R5" s="49"/>
    </row>
    <row r="6" spans="1:18" s="15" customFormat="1" ht="30">
      <c r="A6" s="23" t="s">
        <v>18</v>
      </c>
      <c r="B6" s="46" t="s">
        <v>19</v>
      </c>
      <c r="C6" s="23" t="s">
        <v>205</v>
      </c>
      <c r="D6" s="50" t="s">
        <v>34</v>
      </c>
      <c r="E6" s="50" t="s">
        <v>35</v>
      </c>
      <c r="F6" s="113" t="s">
        <v>22</v>
      </c>
      <c r="G6" s="23" t="s">
        <v>36</v>
      </c>
      <c r="H6" s="23"/>
      <c r="I6" s="23" t="s">
        <v>37</v>
      </c>
      <c r="J6" s="23"/>
      <c r="K6" s="23"/>
      <c r="L6" s="23" t="s">
        <v>25</v>
      </c>
      <c r="M6" s="47">
        <v>5856</v>
      </c>
      <c r="N6" s="48">
        <v>43504</v>
      </c>
      <c r="O6" s="48">
        <v>43504</v>
      </c>
      <c r="P6" s="47">
        <v>3600</v>
      </c>
      <c r="Q6" s="49"/>
      <c r="R6" s="49"/>
    </row>
    <row r="7" spans="1:18" s="15" customFormat="1" ht="45">
      <c r="A7" s="23" t="s">
        <v>18</v>
      </c>
      <c r="B7" s="46" t="s">
        <v>19</v>
      </c>
      <c r="C7" s="23" t="s">
        <v>205</v>
      </c>
      <c r="D7" s="50" t="s">
        <v>38</v>
      </c>
      <c r="E7" s="50" t="s">
        <v>331</v>
      </c>
      <c r="F7" s="113" t="s">
        <v>39</v>
      </c>
      <c r="G7" s="23" t="s">
        <v>40</v>
      </c>
      <c r="H7" s="23"/>
      <c r="I7" s="23" t="s">
        <v>41</v>
      </c>
      <c r="J7" s="23"/>
      <c r="K7" s="23"/>
      <c r="L7" s="23" t="s">
        <v>25</v>
      </c>
      <c r="M7" s="47">
        <v>17740.24</v>
      </c>
      <c r="N7" s="48">
        <v>43542</v>
      </c>
      <c r="O7" s="48">
        <v>45016</v>
      </c>
      <c r="P7" s="47">
        <v>17764.19</v>
      </c>
      <c r="Q7" s="49"/>
      <c r="R7" s="49"/>
    </row>
    <row r="8" spans="1:18" s="15" customFormat="1" ht="45">
      <c r="A8" s="23" t="s">
        <v>18</v>
      </c>
      <c r="B8" s="46" t="s">
        <v>19</v>
      </c>
      <c r="C8" s="23" t="s">
        <v>205</v>
      </c>
      <c r="D8" s="50" t="s">
        <v>42</v>
      </c>
      <c r="E8" s="50" t="s">
        <v>43</v>
      </c>
      <c r="F8" s="113" t="s">
        <v>39</v>
      </c>
      <c r="G8" s="23" t="s">
        <v>40</v>
      </c>
      <c r="H8" s="23"/>
      <c r="I8" s="23" t="s">
        <v>41</v>
      </c>
      <c r="J8" s="23"/>
      <c r="K8" s="23"/>
      <c r="L8" s="23" t="s">
        <v>25</v>
      </c>
      <c r="M8" s="47">
        <v>5126.25</v>
      </c>
      <c r="N8" s="48">
        <v>43542</v>
      </c>
      <c r="O8" s="48">
        <v>45016</v>
      </c>
      <c r="P8" s="47">
        <v>5126.25</v>
      </c>
      <c r="Q8" s="49"/>
      <c r="R8" s="49"/>
    </row>
    <row r="9" spans="1:18" s="15" customFormat="1" ht="45">
      <c r="A9" s="23" t="s">
        <v>18</v>
      </c>
      <c r="B9" s="46" t="s">
        <v>19</v>
      </c>
      <c r="C9" s="23" t="s">
        <v>205</v>
      </c>
      <c r="D9" s="50" t="s">
        <v>332</v>
      </c>
      <c r="E9" s="50" t="s">
        <v>333</v>
      </c>
      <c r="F9" s="113" t="s">
        <v>39</v>
      </c>
      <c r="G9" s="23" t="s">
        <v>40</v>
      </c>
      <c r="H9" s="23"/>
      <c r="I9" s="23" t="s">
        <v>41</v>
      </c>
      <c r="J9" s="23"/>
      <c r="K9" s="23"/>
      <c r="L9" s="23" t="s">
        <v>25</v>
      </c>
      <c r="M9" s="47">
        <v>13822.2</v>
      </c>
      <c r="N9" s="48">
        <v>43542</v>
      </c>
      <c r="O9" s="48">
        <v>45016</v>
      </c>
      <c r="P9" s="47">
        <v>12406.58</v>
      </c>
      <c r="Q9" s="49"/>
      <c r="R9" s="49"/>
    </row>
    <row r="10" spans="1:18" s="15" customFormat="1" ht="30">
      <c r="A10" s="23" t="s">
        <v>18</v>
      </c>
      <c r="B10" s="46" t="s">
        <v>19</v>
      </c>
      <c r="C10" s="23" t="s">
        <v>205</v>
      </c>
      <c r="D10" s="50" t="s">
        <v>44</v>
      </c>
      <c r="E10" s="50" t="s">
        <v>45</v>
      </c>
      <c r="F10" s="113" t="s">
        <v>22</v>
      </c>
      <c r="G10" s="23" t="s">
        <v>40</v>
      </c>
      <c r="H10" s="23"/>
      <c r="I10" s="23" t="s">
        <v>41</v>
      </c>
      <c r="J10" s="23"/>
      <c r="K10" s="23"/>
      <c r="L10" s="23" t="s">
        <v>25</v>
      </c>
      <c r="M10" s="47">
        <v>12800</v>
      </c>
      <c r="N10" s="48">
        <v>43543</v>
      </c>
      <c r="O10" s="48">
        <v>43555</v>
      </c>
      <c r="P10" s="47">
        <v>12800</v>
      </c>
      <c r="Q10" s="49"/>
      <c r="R10" s="49"/>
    </row>
    <row r="11" spans="1:18" s="15" customFormat="1" ht="45">
      <c r="A11" s="23" t="s">
        <v>18</v>
      </c>
      <c r="B11" s="46" t="s">
        <v>19</v>
      </c>
      <c r="C11" s="23" t="s">
        <v>205</v>
      </c>
      <c r="D11" s="50" t="s">
        <v>346</v>
      </c>
      <c r="E11" s="50" t="s">
        <v>345</v>
      </c>
      <c r="F11" s="113" t="s">
        <v>39</v>
      </c>
      <c r="G11" s="23" t="s">
        <v>40</v>
      </c>
      <c r="H11" s="23"/>
      <c r="I11" s="23" t="s">
        <v>41</v>
      </c>
      <c r="J11" s="23"/>
      <c r="K11" s="23"/>
      <c r="L11" s="23" t="s">
        <v>25</v>
      </c>
      <c r="M11" s="47">
        <v>632.14</v>
      </c>
      <c r="N11" s="48">
        <v>44666</v>
      </c>
      <c r="O11" s="48">
        <v>44666</v>
      </c>
      <c r="P11" s="47">
        <v>632.14</v>
      </c>
      <c r="Q11" s="49"/>
      <c r="R11" s="49"/>
    </row>
    <row r="12" spans="1:18" s="15" customFormat="1" ht="45">
      <c r="A12" s="23" t="s">
        <v>18</v>
      </c>
      <c r="B12" s="46" t="s">
        <v>19</v>
      </c>
      <c r="C12" s="23" t="s">
        <v>205</v>
      </c>
      <c r="D12" s="50" t="s">
        <v>351</v>
      </c>
      <c r="E12" s="50" t="s">
        <v>345</v>
      </c>
      <c r="F12" s="113" t="s">
        <v>39</v>
      </c>
      <c r="G12" s="23" t="s">
        <v>40</v>
      </c>
      <c r="H12" s="23"/>
      <c r="I12" s="23" t="s">
        <v>41</v>
      </c>
      <c r="J12" s="23"/>
      <c r="K12" s="23"/>
      <c r="L12" s="23" t="s">
        <v>25</v>
      </c>
      <c r="M12" s="47">
        <v>174.2</v>
      </c>
      <c r="N12" s="48">
        <v>44758</v>
      </c>
      <c r="O12" s="48">
        <v>44758</v>
      </c>
      <c r="P12" s="47">
        <v>174.2</v>
      </c>
      <c r="Q12" s="49"/>
      <c r="R12" s="49"/>
    </row>
    <row r="13" spans="1:18" s="15" customFormat="1" ht="135">
      <c r="A13" s="23" t="s">
        <v>18</v>
      </c>
      <c r="B13" s="46" t="s">
        <v>19</v>
      </c>
      <c r="C13" s="23" t="s">
        <v>205</v>
      </c>
      <c r="D13" s="41" t="s">
        <v>46</v>
      </c>
      <c r="E13" s="52" t="s">
        <v>47</v>
      </c>
      <c r="F13" s="113" t="s">
        <v>39</v>
      </c>
      <c r="G13" s="23" t="s">
        <v>48</v>
      </c>
      <c r="H13" s="23"/>
      <c r="I13" s="23" t="s">
        <v>49</v>
      </c>
      <c r="J13" s="23"/>
      <c r="K13" s="23"/>
      <c r="L13" s="23" t="s">
        <v>25</v>
      </c>
      <c r="M13" s="47">
        <v>43400.9</v>
      </c>
      <c r="N13" s="48">
        <v>43712</v>
      </c>
      <c r="O13" s="48">
        <v>43795</v>
      </c>
      <c r="P13" s="47">
        <v>31312.47</v>
      </c>
      <c r="Q13" s="41"/>
      <c r="R13" s="52"/>
    </row>
    <row r="14" spans="1:18" s="15" customFormat="1" ht="30">
      <c r="A14" s="23" t="s">
        <v>18</v>
      </c>
      <c r="B14" s="46" t="s">
        <v>19</v>
      </c>
      <c r="C14" s="23" t="s">
        <v>205</v>
      </c>
      <c r="D14" s="23" t="s">
        <v>199</v>
      </c>
      <c r="E14" s="52" t="s">
        <v>200</v>
      </c>
      <c r="F14" s="113" t="s">
        <v>22</v>
      </c>
      <c r="G14" s="23" t="s">
        <v>201</v>
      </c>
      <c r="H14" s="23"/>
      <c r="I14" s="23" t="s">
        <v>202</v>
      </c>
      <c r="J14" s="23"/>
      <c r="K14" s="23"/>
      <c r="L14" s="23" t="s">
        <v>25</v>
      </c>
      <c r="M14" s="47">
        <v>17302</v>
      </c>
      <c r="N14" s="48">
        <v>43906</v>
      </c>
      <c r="O14" s="48">
        <v>44561</v>
      </c>
      <c r="P14" s="47">
        <v>9143.74</v>
      </c>
      <c r="Q14" s="23"/>
      <c r="R14" s="52"/>
    </row>
    <row r="15" spans="1:18" s="15" customFormat="1" ht="30">
      <c r="A15" s="23" t="s">
        <v>18</v>
      </c>
      <c r="B15" s="46" t="s">
        <v>19</v>
      </c>
      <c r="C15" s="23" t="s">
        <v>205</v>
      </c>
      <c r="D15" s="23" t="s">
        <v>356</v>
      </c>
      <c r="E15" s="52" t="s">
        <v>357</v>
      </c>
      <c r="F15" s="113" t="s">
        <v>22</v>
      </c>
      <c r="G15" s="23" t="s">
        <v>51</v>
      </c>
      <c r="H15" s="23"/>
      <c r="I15" s="23" t="s">
        <v>52</v>
      </c>
      <c r="J15" s="23"/>
      <c r="K15" s="23"/>
      <c r="L15" s="23" t="s">
        <v>25</v>
      </c>
      <c r="M15" s="47">
        <v>510</v>
      </c>
      <c r="N15" s="48">
        <v>44699</v>
      </c>
      <c r="O15" s="48">
        <v>44926</v>
      </c>
      <c r="P15" s="47">
        <v>510</v>
      </c>
      <c r="Q15" s="23"/>
      <c r="R15" s="52"/>
    </row>
    <row r="16" spans="1:18" s="15" customFormat="1" ht="45">
      <c r="A16" s="23" t="s">
        <v>18</v>
      </c>
      <c r="B16" s="46" t="s">
        <v>19</v>
      </c>
      <c r="C16" s="23" t="s">
        <v>205</v>
      </c>
      <c r="D16" s="23" t="s">
        <v>334</v>
      </c>
      <c r="E16" s="52" t="s">
        <v>203</v>
      </c>
      <c r="F16" s="113" t="s">
        <v>39</v>
      </c>
      <c r="G16" s="23" t="s">
        <v>204</v>
      </c>
      <c r="H16" s="23"/>
      <c r="I16" s="23" t="s">
        <v>94</v>
      </c>
      <c r="J16" s="23"/>
      <c r="K16" s="23"/>
      <c r="L16" s="23" t="s">
        <v>25</v>
      </c>
      <c r="M16" s="47">
        <v>7702.89</v>
      </c>
      <c r="N16" s="48">
        <v>44197</v>
      </c>
      <c r="O16" s="48">
        <v>44926</v>
      </c>
      <c r="P16" s="47">
        <v>4231.91</v>
      </c>
      <c r="Q16" s="23"/>
      <c r="R16" s="52"/>
    </row>
    <row r="17" spans="1:18" s="15" customFormat="1" ht="45">
      <c r="A17" s="23" t="s">
        <v>18</v>
      </c>
      <c r="B17" s="46" t="s">
        <v>19</v>
      </c>
      <c r="C17" s="23" t="s">
        <v>205</v>
      </c>
      <c r="D17" s="23" t="s">
        <v>334</v>
      </c>
      <c r="E17" s="52" t="s">
        <v>203</v>
      </c>
      <c r="F17" s="113" t="s">
        <v>39</v>
      </c>
      <c r="G17" s="23" t="s">
        <v>336</v>
      </c>
      <c r="H17" s="23"/>
      <c r="I17" s="23" t="s">
        <v>335</v>
      </c>
      <c r="J17" s="23"/>
      <c r="K17" s="23"/>
      <c r="L17" s="23" t="s">
        <v>25</v>
      </c>
      <c r="M17" s="47">
        <v>340</v>
      </c>
      <c r="N17" s="48">
        <v>44197</v>
      </c>
      <c r="O17" s="48">
        <v>44926</v>
      </c>
      <c r="P17" s="47">
        <v>340</v>
      </c>
      <c r="Q17" s="23"/>
      <c r="R17" s="52"/>
    </row>
    <row r="18" spans="1:18" s="15" customFormat="1" ht="45">
      <c r="A18" s="23" t="s">
        <v>18</v>
      </c>
      <c r="B18" s="46" t="s">
        <v>19</v>
      </c>
      <c r="C18" s="23" t="s">
        <v>205</v>
      </c>
      <c r="D18" s="23" t="s">
        <v>1202</v>
      </c>
      <c r="E18" s="52" t="s">
        <v>203</v>
      </c>
      <c r="F18" s="113" t="s">
        <v>39</v>
      </c>
      <c r="G18" s="23" t="s">
        <v>204</v>
      </c>
      <c r="H18" s="23"/>
      <c r="I18" s="23" t="s">
        <v>94</v>
      </c>
      <c r="J18" s="23"/>
      <c r="K18" s="23"/>
      <c r="L18" s="23" t="s">
        <v>25</v>
      </c>
      <c r="M18" s="47">
        <v>7042.59</v>
      </c>
      <c r="N18" s="48">
        <v>44197</v>
      </c>
      <c r="O18" s="48">
        <v>44561</v>
      </c>
      <c r="P18" s="47">
        <v>5172.05</v>
      </c>
      <c r="Q18" s="23"/>
      <c r="R18" s="52"/>
    </row>
    <row r="19" spans="1:18" s="15" customFormat="1" ht="45">
      <c r="A19" s="23" t="s">
        <v>18</v>
      </c>
      <c r="B19" s="46" t="s">
        <v>19</v>
      </c>
      <c r="C19" s="23" t="s">
        <v>205</v>
      </c>
      <c r="D19" s="23" t="s">
        <v>339</v>
      </c>
      <c r="E19" s="52" t="s">
        <v>203</v>
      </c>
      <c r="F19" s="113" t="s">
        <v>39</v>
      </c>
      <c r="G19" s="23" t="s">
        <v>337</v>
      </c>
      <c r="H19" s="23"/>
      <c r="I19" s="23" t="s">
        <v>338</v>
      </c>
      <c r="J19" s="23"/>
      <c r="K19" s="23"/>
      <c r="L19" s="23" t="s">
        <v>25</v>
      </c>
      <c r="M19" s="47">
        <v>8231.11</v>
      </c>
      <c r="N19" s="48">
        <v>44531</v>
      </c>
      <c r="O19" s="48">
        <v>44926</v>
      </c>
      <c r="P19" s="47">
        <v>10342.08</v>
      </c>
      <c r="Q19" s="23"/>
      <c r="R19" s="52"/>
    </row>
    <row r="20" spans="1:18" s="15" customFormat="1" ht="25.5">
      <c r="A20" s="23" t="s">
        <v>18</v>
      </c>
      <c r="B20" s="46" t="s">
        <v>19</v>
      </c>
      <c r="C20" s="23" t="s">
        <v>205</v>
      </c>
      <c r="D20" s="23" t="s">
        <v>347</v>
      </c>
      <c r="E20" s="52" t="s">
        <v>348</v>
      </c>
      <c r="F20" s="113" t="s">
        <v>22</v>
      </c>
      <c r="G20" s="23" t="s">
        <v>349</v>
      </c>
      <c r="H20" s="23"/>
      <c r="I20" s="23" t="s">
        <v>350</v>
      </c>
      <c r="J20" s="23"/>
      <c r="K20" s="23"/>
      <c r="L20" s="23" t="s">
        <v>25</v>
      </c>
      <c r="M20" s="47">
        <v>6373.17</v>
      </c>
      <c r="N20" s="48">
        <v>44896</v>
      </c>
      <c r="O20" s="48">
        <v>44911</v>
      </c>
      <c r="P20" s="47">
        <v>6373.17</v>
      </c>
      <c r="Q20" s="23"/>
      <c r="R20" s="52"/>
    </row>
    <row r="21" spans="1:18" s="15" customFormat="1" ht="30">
      <c r="A21" s="23" t="s">
        <v>18</v>
      </c>
      <c r="B21" s="46" t="s">
        <v>19</v>
      </c>
      <c r="C21" s="23" t="s">
        <v>205</v>
      </c>
      <c r="D21" s="23" t="s">
        <v>86</v>
      </c>
      <c r="E21" s="52" t="s">
        <v>53</v>
      </c>
      <c r="F21" s="113" t="s">
        <v>22</v>
      </c>
      <c r="G21" s="23" t="s">
        <v>54</v>
      </c>
      <c r="H21" s="23"/>
      <c r="I21" s="23" t="s">
        <v>55</v>
      </c>
      <c r="J21" s="23"/>
      <c r="K21" s="23"/>
      <c r="L21" s="23" t="s">
        <v>25</v>
      </c>
      <c r="M21" s="47">
        <v>3980.84</v>
      </c>
      <c r="N21" s="48">
        <v>44553</v>
      </c>
      <c r="O21" s="48">
        <v>44561</v>
      </c>
      <c r="P21" s="47">
        <v>3980.84</v>
      </c>
      <c r="Q21" s="23"/>
      <c r="R21" s="52"/>
    </row>
    <row r="22" spans="1:18" s="15" customFormat="1" ht="30">
      <c r="A22" s="23" t="s">
        <v>18</v>
      </c>
      <c r="B22" s="46" t="s">
        <v>19</v>
      </c>
      <c r="C22" s="23" t="s">
        <v>205</v>
      </c>
      <c r="D22" s="23" t="s">
        <v>56</v>
      </c>
      <c r="E22" s="52" t="s">
        <v>57</v>
      </c>
      <c r="F22" s="113" t="s">
        <v>22</v>
      </c>
      <c r="G22" s="23" t="s">
        <v>58</v>
      </c>
      <c r="H22" s="23"/>
      <c r="I22" s="23" t="s">
        <v>59</v>
      </c>
      <c r="J22" s="23"/>
      <c r="K22" s="23"/>
      <c r="L22" s="23" t="s">
        <v>25</v>
      </c>
      <c r="M22" s="47">
        <v>37550</v>
      </c>
      <c r="N22" s="48">
        <v>44154</v>
      </c>
      <c r="O22" s="48">
        <v>44926</v>
      </c>
      <c r="P22" s="47">
        <v>37550</v>
      </c>
      <c r="Q22" s="23"/>
      <c r="R22" s="52"/>
    </row>
    <row r="23" spans="1:18" s="15" customFormat="1" ht="25.5">
      <c r="A23" s="23" t="s">
        <v>18</v>
      </c>
      <c r="B23" s="46" t="s">
        <v>19</v>
      </c>
      <c r="C23" s="23" t="s">
        <v>205</v>
      </c>
      <c r="D23" s="23" t="s">
        <v>206</v>
      </c>
      <c r="E23" s="52" t="s">
        <v>60</v>
      </c>
      <c r="F23" s="113" t="s">
        <v>22</v>
      </c>
      <c r="G23" s="23" t="s">
        <v>61</v>
      </c>
      <c r="H23" s="23"/>
      <c r="I23" s="23" t="s">
        <v>62</v>
      </c>
      <c r="J23" s="23"/>
      <c r="K23" s="23"/>
      <c r="L23" s="23" t="s">
        <v>25</v>
      </c>
      <c r="M23" s="47">
        <v>115</v>
      </c>
      <c r="N23" s="48">
        <v>44691</v>
      </c>
      <c r="O23" s="48">
        <v>44926</v>
      </c>
      <c r="P23" s="47">
        <v>115</v>
      </c>
      <c r="Q23" s="23"/>
      <c r="R23" s="52"/>
    </row>
    <row r="24" spans="1:18" s="15" customFormat="1" ht="25.5">
      <c r="A24" s="23" t="s">
        <v>18</v>
      </c>
      <c r="B24" s="46" t="s">
        <v>19</v>
      </c>
      <c r="C24" s="23" t="s">
        <v>205</v>
      </c>
      <c r="D24" s="23" t="s">
        <v>207</v>
      </c>
      <c r="E24" s="52" t="s">
        <v>66</v>
      </c>
      <c r="F24" s="113" t="s">
        <v>22</v>
      </c>
      <c r="G24" s="23" t="s">
        <v>51</v>
      </c>
      <c r="H24" s="23"/>
      <c r="I24" s="23" t="s">
        <v>52</v>
      </c>
      <c r="J24" s="23"/>
      <c r="K24" s="23"/>
      <c r="L24" s="23" t="s">
        <v>25</v>
      </c>
      <c r="M24" s="47">
        <v>10000</v>
      </c>
      <c r="N24" s="48">
        <v>44562</v>
      </c>
      <c r="O24" s="48">
        <v>44926</v>
      </c>
      <c r="P24" s="47">
        <v>7920.74</v>
      </c>
      <c r="Q24" s="23"/>
      <c r="R24" s="52"/>
    </row>
    <row r="25" spans="1:18" s="15" customFormat="1" ht="25.5">
      <c r="A25" s="23" t="s">
        <v>18</v>
      </c>
      <c r="B25" s="46" t="s">
        <v>19</v>
      </c>
      <c r="C25" s="23" t="s">
        <v>205</v>
      </c>
      <c r="D25" s="23" t="s">
        <v>50</v>
      </c>
      <c r="E25" s="52" t="s">
        <v>66</v>
      </c>
      <c r="F25" s="113" t="s">
        <v>22</v>
      </c>
      <c r="G25" s="23" t="s">
        <v>51</v>
      </c>
      <c r="H25" s="23"/>
      <c r="I25" s="23" t="s">
        <v>52</v>
      </c>
      <c r="J25" s="23"/>
      <c r="K25" s="23"/>
      <c r="L25" s="23" t="s">
        <v>25</v>
      </c>
      <c r="M25" s="47">
        <v>1000</v>
      </c>
      <c r="N25" s="48">
        <v>44562</v>
      </c>
      <c r="O25" s="48">
        <v>44926</v>
      </c>
      <c r="P25" s="47">
        <v>322.71</v>
      </c>
      <c r="Q25" s="23"/>
      <c r="R25" s="52"/>
    </row>
    <row r="26" spans="1:18" s="15" customFormat="1" ht="25.5">
      <c r="A26" s="23" t="s">
        <v>18</v>
      </c>
      <c r="B26" s="46" t="s">
        <v>19</v>
      </c>
      <c r="C26" s="23" t="s">
        <v>205</v>
      </c>
      <c r="D26" s="23" t="s">
        <v>208</v>
      </c>
      <c r="E26" s="52" t="s">
        <v>67</v>
      </c>
      <c r="F26" s="113" t="s">
        <v>22</v>
      </c>
      <c r="G26" s="23" t="s">
        <v>68</v>
      </c>
      <c r="H26" s="23"/>
      <c r="I26" s="23" t="s">
        <v>69</v>
      </c>
      <c r="J26" s="23"/>
      <c r="K26" s="23"/>
      <c r="L26" s="23" t="s">
        <v>25</v>
      </c>
      <c r="M26" s="47">
        <v>1000</v>
      </c>
      <c r="N26" s="48">
        <v>44562</v>
      </c>
      <c r="O26" s="48">
        <v>44926</v>
      </c>
      <c r="P26" s="47">
        <v>0</v>
      </c>
      <c r="Q26" s="23"/>
      <c r="R26" s="52"/>
    </row>
    <row r="27" spans="1:18" s="143" customFormat="1" ht="25.5">
      <c r="A27" s="137" t="s">
        <v>18</v>
      </c>
      <c r="B27" s="138" t="s">
        <v>19</v>
      </c>
      <c r="C27" s="137" t="s">
        <v>205</v>
      </c>
      <c r="D27" s="137" t="s">
        <v>70</v>
      </c>
      <c r="E27" s="139" t="s">
        <v>71</v>
      </c>
      <c r="F27" s="140" t="s">
        <v>22</v>
      </c>
      <c r="G27" s="137" t="s">
        <v>72</v>
      </c>
      <c r="H27" s="137"/>
      <c r="I27" s="137" t="s">
        <v>73</v>
      </c>
      <c r="J27" s="137"/>
      <c r="K27" s="137"/>
      <c r="L27" s="137" t="s">
        <v>25</v>
      </c>
      <c r="M27" s="141">
        <v>200</v>
      </c>
      <c r="N27" s="142">
        <v>44561</v>
      </c>
      <c r="O27" s="142">
        <v>44561</v>
      </c>
      <c r="P27" s="141">
        <v>174.72</v>
      </c>
      <c r="Q27" s="137"/>
      <c r="R27" s="139"/>
    </row>
    <row r="28" spans="1:18" s="143" customFormat="1" ht="25.5">
      <c r="A28" s="137" t="s">
        <v>18</v>
      </c>
      <c r="B28" s="138" t="s">
        <v>19</v>
      </c>
      <c r="C28" s="137" t="s">
        <v>205</v>
      </c>
      <c r="D28" s="137" t="s">
        <v>74</v>
      </c>
      <c r="E28" s="139" t="s">
        <v>75</v>
      </c>
      <c r="F28" s="140" t="s">
        <v>22</v>
      </c>
      <c r="G28" s="137" t="s">
        <v>76</v>
      </c>
      <c r="H28" s="137"/>
      <c r="I28" s="137" t="s">
        <v>77</v>
      </c>
      <c r="J28" s="137"/>
      <c r="K28" s="137"/>
      <c r="L28" s="137" t="s">
        <v>25</v>
      </c>
      <c r="M28" s="141">
        <v>50</v>
      </c>
      <c r="N28" s="142">
        <v>44561</v>
      </c>
      <c r="O28" s="142">
        <v>44561</v>
      </c>
      <c r="P28" s="141">
        <v>14.57</v>
      </c>
      <c r="Q28" s="137"/>
      <c r="R28" s="139"/>
    </row>
    <row r="29" spans="1:18" s="15" customFormat="1" ht="45">
      <c r="A29" s="23" t="s">
        <v>18</v>
      </c>
      <c r="B29" s="46" t="s">
        <v>19</v>
      </c>
      <c r="C29" s="23" t="s">
        <v>205</v>
      </c>
      <c r="D29" s="23" t="s">
        <v>209</v>
      </c>
      <c r="E29" s="52" t="s">
        <v>78</v>
      </c>
      <c r="F29" s="113" t="s">
        <v>39</v>
      </c>
      <c r="G29" s="23" t="s">
        <v>76</v>
      </c>
      <c r="H29" s="23"/>
      <c r="I29" s="23" t="s">
        <v>77</v>
      </c>
      <c r="J29" s="23"/>
      <c r="K29" s="23"/>
      <c r="L29" s="23" t="s">
        <v>25</v>
      </c>
      <c r="M29" s="47">
        <v>15000</v>
      </c>
      <c r="N29" s="48">
        <v>44561</v>
      </c>
      <c r="O29" s="48">
        <v>44561</v>
      </c>
      <c r="P29" s="47">
        <v>8681.43</v>
      </c>
      <c r="Q29" s="23"/>
      <c r="R29" s="52"/>
    </row>
    <row r="30" spans="1:18" s="15" customFormat="1" ht="25.5">
      <c r="A30" s="23" t="s">
        <v>18</v>
      </c>
      <c r="B30" s="46" t="s">
        <v>19</v>
      </c>
      <c r="C30" s="23" t="s">
        <v>205</v>
      </c>
      <c r="D30" s="23" t="s">
        <v>210</v>
      </c>
      <c r="E30" s="52" t="s">
        <v>79</v>
      </c>
      <c r="F30" s="113" t="s">
        <v>22</v>
      </c>
      <c r="G30" s="23" t="s">
        <v>28</v>
      </c>
      <c r="H30" s="23"/>
      <c r="I30" s="23" t="s">
        <v>29</v>
      </c>
      <c r="J30" s="23"/>
      <c r="K30" s="23"/>
      <c r="L30" s="23" t="s">
        <v>25</v>
      </c>
      <c r="M30" s="47">
        <v>2500</v>
      </c>
      <c r="N30" s="48">
        <v>44562</v>
      </c>
      <c r="O30" s="48">
        <v>44926</v>
      </c>
      <c r="P30" s="47">
        <v>2500</v>
      </c>
      <c r="Q30" s="23"/>
      <c r="R30" s="52"/>
    </row>
    <row r="31" spans="1:18" s="15" customFormat="1" ht="30">
      <c r="A31" s="23" t="s">
        <v>18</v>
      </c>
      <c r="B31" s="46" t="s">
        <v>19</v>
      </c>
      <c r="C31" s="23" t="s">
        <v>205</v>
      </c>
      <c r="D31" s="23" t="s">
        <v>84</v>
      </c>
      <c r="E31" s="52" t="s">
        <v>85</v>
      </c>
      <c r="F31" s="113" t="s">
        <v>22</v>
      </c>
      <c r="G31" s="23" t="s">
        <v>58</v>
      </c>
      <c r="H31" s="23"/>
      <c r="I31" s="23" t="s">
        <v>59</v>
      </c>
      <c r="J31" s="23"/>
      <c r="K31" s="23"/>
      <c r="L31" s="23" t="s">
        <v>25</v>
      </c>
      <c r="M31" s="47">
        <v>20987.5</v>
      </c>
      <c r="N31" s="48">
        <v>44561</v>
      </c>
      <c r="O31" s="48">
        <v>45291</v>
      </c>
      <c r="P31" s="47">
        <v>11787.5</v>
      </c>
      <c r="Q31" s="23"/>
      <c r="R31" s="52"/>
    </row>
    <row r="32" spans="1:18" s="15" customFormat="1" ht="25.5">
      <c r="A32" s="23" t="s">
        <v>18</v>
      </c>
      <c r="B32" s="46" t="s">
        <v>19</v>
      </c>
      <c r="C32" s="23" t="s">
        <v>205</v>
      </c>
      <c r="D32" s="23" t="s">
        <v>340</v>
      </c>
      <c r="E32" s="52" t="s">
        <v>90</v>
      </c>
      <c r="F32" s="113" t="s">
        <v>22</v>
      </c>
      <c r="G32" s="23" t="s">
        <v>87</v>
      </c>
      <c r="H32" s="23"/>
      <c r="I32" s="23" t="s">
        <v>88</v>
      </c>
      <c r="J32" s="23"/>
      <c r="K32" s="23"/>
      <c r="L32" s="23" t="s">
        <v>25</v>
      </c>
      <c r="M32" s="47">
        <v>5000</v>
      </c>
      <c r="N32" s="48">
        <v>44295</v>
      </c>
      <c r="O32" s="48">
        <v>45291</v>
      </c>
      <c r="P32" s="47">
        <v>2475</v>
      </c>
      <c r="Q32" s="23"/>
      <c r="R32" s="52"/>
    </row>
    <row r="33" spans="1:18" s="143" customFormat="1" ht="25.5">
      <c r="A33" s="137" t="s">
        <v>18</v>
      </c>
      <c r="B33" s="138" t="s">
        <v>19</v>
      </c>
      <c r="C33" s="137" t="s">
        <v>205</v>
      </c>
      <c r="D33" s="137" t="s">
        <v>89</v>
      </c>
      <c r="E33" s="139" t="s">
        <v>90</v>
      </c>
      <c r="F33" s="140" t="s">
        <v>22</v>
      </c>
      <c r="G33" s="137" t="s">
        <v>87</v>
      </c>
      <c r="H33" s="137"/>
      <c r="I33" s="137" t="s">
        <v>88</v>
      </c>
      <c r="J33" s="137"/>
      <c r="K33" s="137"/>
      <c r="L33" s="137" t="s">
        <v>25</v>
      </c>
      <c r="M33" s="141">
        <v>1800</v>
      </c>
      <c r="N33" s="142">
        <v>44295</v>
      </c>
      <c r="O33" s="142">
        <v>44561</v>
      </c>
      <c r="P33" s="141">
        <v>1516</v>
      </c>
      <c r="Q33" s="137"/>
      <c r="R33" s="139"/>
    </row>
    <row r="34" spans="1:18" s="15" customFormat="1" ht="25.5">
      <c r="A34" s="23" t="s">
        <v>18</v>
      </c>
      <c r="B34" s="46" t="s">
        <v>19</v>
      </c>
      <c r="C34" s="23" t="s">
        <v>205</v>
      </c>
      <c r="D34" s="53" t="s">
        <v>213</v>
      </c>
      <c r="E34" s="53" t="s">
        <v>212</v>
      </c>
      <c r="F34" s="113" t="s">
        <v>22</v>
      </c>
      <c r="G34" s="23" t="s">
        <v>82</v>
      </c>
      <c r="H34" s="23"/>
      <c r="I34" s="23" t="s">
        <v>83</v>
      </c>
      <c r="J34" s="23"/>
      <c r="K34" s="23"/>
      <c r="L34" s="23" t="s">
        <v>25</v>
      </c>
      <c r="M34" s="47">
        <v>173.07</v>
      </c>
      <c r="N34" s="48">
        <v>44624</v>
      </c>
      <c r="O34" s="48">
        <v>44988</v>
      </c>
      <c r="P34" s="47">
        <v>173.07</v>
      </c>
      <c r="Q34" s="53"/>
      <c r="R34" s="54"/>
    </row>
    <row r="35" spans="1:18" s="15" customFormat="1" ht="25.5">
      <c r="A35" s="23" t="s">
        <v>18</v>
      </c>
      <c r="B35" s="46" t="s">
        <v>19</v>
      </c>
      <c r="C35" s="23" t="s">
        <v>205</v>
      </c>
      <c r="D35" s="55" t="s">
        <v>211</v>
      </c>
      <c r="E35" s="53" t="s">
        <v>212</v>
      </c>
      <c r="F35" s="113" t="s">
        <v>22</v>
      </c>
      <c r="G35" s="23" t="s">
        <v>80</v>
      </c>
      <c r="H35" s="23"/>
      <c r="I35" s="23" t="s">
        <v>81</v>
      </c>
      <c r="J35" s="23"/>
      <c r="K35" s="23"/>
      <c r="L35" s="23" t="s">
        <v>25</v>
      </c>
      <c r="M35" s="47">
        <v>173.07</v>
      </c>
      <c r="N35" s="48">
        <v>44624</v>
      </c>
      <c r="O35" s="48">
        <v>44988</v>
      </c>
      <c r="P35" s="47">
        <v>173.07</v>
      </c>
      <c r="Q35" s="55"/>
      <c r="R35" s="56"/>
    </row>
    <row r="36" spans="1:18" s="15" customFormat="1" ht="30">
      <c r="A36" s="23" t="s">
        <v>18</v>
      </c>
      <c r="B36" s="46" t="s">
        <v>19</v>
      </c>
      <c r="C36" s="23" t="s">
        <v>205</v>
      </c>
      <c r="D36" s="41" t="s">
        <v>341</v>
      </c>
      <c r="E36" s="52" t="s">
        <v>342</v>
      </c>
      <c r="F36" s="113" t="s">
        <v>22</v>
      </c>
      <c r="G36" s="23" t="s">
        <v>344</v>
      </c>
      <c r="H36" s="23"/>
      <c r="I36" s="23" t="s">
        <v>343</v>
      </c>
      <c r="J36" s="23"/>
      <c r="K36" s="23"/>
      <c r="L36" s="23" t="s">
        <v>25</v>
      </c>
      <c r="M36" s="47">
        <v>204.84</v>
      </c>
      <c r="N36" s="48">
        <v>44594</v>
      </c>
      <c r="O36" s="48">
        <v>44594</v>
      </c>
      <c r="P36" s="47">
        <v>204.84</v>
      </c>
      <c r="Q36" s="41"/>
      <c r="R36" s="57"/>
    </row>
    <row r="37" spans="1:18" s="15" customFormat="1" ht="25.5">
      <c r="A37" s="23" t="s">
        <v>18</v>
      </c>
      <c r="B37" s="46" t="s">
        <v>19</v>
      </c>
      <c r="C37" s="23" t="s">
        <v>205</v>
      </c>
      <c r="D37" s="41" t="s">
        <v>352</v>
      </c>
      <c r="E37" s="52" t="s">
        <v>354</v>
      </c>
      <c r="F37" s="113" t="s">
        <v>22</v>
      </c>
      <c r="G37" s="23" t="s">
        <v>353</v>
      </c>
      <c r="H37" s="23"/>
      <c r="I37" s="23" t="s">
        <v>355</v>
      </c>
      <c r="J37" s="23"/>
      <c r="K37" s="23"/>
      <c r="L37" s="23" t="s">
        <v>25</v>
      </c>
      <c r="M37" s="47">
        <v>4000</v>
      </c>
      <c r="N37" s="48">
        <v>44189</v>
      </c>
      <c r="O37" s="48">
        <v>44926</v>
      </c>
      <c r="P37" s="47">
        <v>4000</v>
      </c>
      <c r="Q37" s="41"/>
      <c r="R37" s="57"/>
    </row>
    <row r="38" spans="1:18" s="15" customFormat="1" ht="25.5">
      <c r="A38" s="23" t="s">
        <v>18</v>
      </c>
      <c r="B38" s="46" t="s">
        <v>19</v>
      </c>
      <c r="C38" s="23" t="s">
        <v>205</v>
      </c>
      <c r="D38" s="41" t="s">
        <v>862</v>
      </c>
      <c r="E38" s="52" t="s">
        <v>354</v>
      </c>
      <c r="F38" s="113" t="s">
        <v>22</v>
      </c>
      <c r="G38" s="23" t="s">
        <v>863</v>
      </c>
      <c r="H38" s="23"/>
      <c r="I38" s="23" t="s">
        <v>864</v>
      </c>
      <c r="J38" s="23"/>
      <c r="K38" s="23"/>
      <c r="L38" s="23" t="s">
        <v>25</v>
      </c>
      <c r="M38" s="47">
        <v>2700</v>
      </c>
      <c r="N38" s="48">
        <v>44320</v>
      </c>
      <c r="O38" s="48">
        <v>45291</v>
      </c>
      <c r="P38" s="47">
        <v>1800</v>
      </c>
      <c r="Q38" s="41"/>
      <c r="R38" s="57"/>
    </row>
    <row r="39" spans="1:18" s="15" customFormat="1" ht="25.5">
      <c r="A39" s="23" t="s">
        <v>18</v>
      </c>
      <c r="B39" s="46" t="s">
        <v>19</v>
      </c>
      <c r="C39" s="23" t="s">
        <v>205</v>
      </c>
      <c r="D39" s="41" t="s">
        <v>214</v>
      </c>
      <c r="E39" s="52" t="s">
        <v>212</v>
      </c>
      <c r="F39" s="113" t="s">
        <v>22</v>
      </c>
      <c r="G39" s="23" t="s">
        <v>63</v>
      </c>
      <c r="H39" s="23"/>
      <c r="I39" s="23" t="s">
        <v>64</v>
      </c>
      <c r="J39" s="23"/>
      <c r="K39" s="23"/>
      <c r="L39" s="23" t="s">
        <v>25</v>
      </c>
      <c r="M39" s="47">
        <v>518</v>
      </c>
      <c r="N39" s="48">
        <v>44698</v>
      </c>
      <c r="O39" s="48">
        <v>45062</v>
      </c>
      <c r="P39" s="47">
        <v>518</v>
      </c>
      <c r="Q39" s="41"/>
      <c r="R39" s="57"/>
    </row>
    <row r="40" spans="1:18" s="15" customFormat="1" ht="25.5">
      <c r="A40" s="23" t="s">
        <v>18</v>
      </c>
      <c r="B40" s="46" t="s">
        <v>19</v>
      </c>
      <c r="C40" s="23" t="s">
        <v>205</v>
      </c>
      <c r="D40" s="41" t="s">
        <v>358</v>
      </c>
      <c r="E40" s="52" t="s">
        <v>308</v>
      </c>
      <c r="F40" s="113" t="s">
        <v>22</v>
      </c>
      <c r="G40" s="23" t="s">
        <v>359</v>
      </c>
      <c r="H40" s="23"/>
      <c r="I40" s="23" t="s">
        <v>360</v>
      </c>
      <c r="J40" s="23"/>
      <c r="K40" s="23"/>
      <c r="L40" s="23" t="s">
        <v>25</v>
      </c>
      <c r="M40" s="47">
        <v>79.8</v>
      </c>
      <c r="N40" s="48">
        <v>44886</v>
      </c>
      <c r="O40" s="48">
        <v>44957</v>
      </c>
      <c r="P40" s="47">
        <v>0</v>
      </c>
      <c r="Q40" s="41"/>
      <c r="R40" s="57"/>
    </row>
    <row r="41" spans="1:18" s="15" customFormat="1" ht="25.5">
      <c r="A41" s="23" t="s">
        <v>18</v>
      </c>
      <c r="B41" s="46" t="s">
        <v>19</v>
      </c>
      <c r="C41" s="23" t="s">
        <v>205</v>
      </c>
      <c r="D41" s="23" t="s">
        <v>96</v>
      </c>
      <c r="E41" s="23" t="s">
        <v>65</v>
      </c>
      <c r="F41" s="113" t="s">
        <v>22</v>
      </c>
      <c r="G41" s="23" t="s">
        <v>97</v>
      </c>
      <c r="H41" s="23"/>
      <c r="I41" s="23" t="s">
        <v>98</v>
      </c>
      <c r="J41" s="23"/>
      <c r="K41" s="23"/>
      <c r="L41" s="23" t="s">
        <v>25</v>
      </c>
      <c r="M41" s="47">
        <v>76</v>
      </c>
      <c r="N41" s="48">
        <v>44600</v>
      </c>
      <c r="O41" s="48">
        <v>44600</v>
      </c>
      <c r="P41" s="47">
        <v>76</v>
      </c>
      <c r="Q41" s="23"/>
      <c r="R41" s="23"/>
    </row>
    <row r="42" spans="1:18" s="15" customFormat="1" ht="25.5">
      <c r="A42" s="23" t="s">
        <v>18</v>
      </c>
      <c r="B42" s="46" t="s">
        <v>19</v>
      </c>
      <c r="C42" s="23" t="s">
        <v>205</v>
      </c>
      <c r="D42" s="23" t="s">
        <v>99</v>
      </c>
      <c r="E42" s="23" t="s">
        <v>215</v>
      </c>
      <c r="F42" s="113" t="s">
        <v>22</v>
      </c>
      <c r="G42" s="23" t="s">
        <v>144</v>
      </c>
      <c r="H42" s="23"/>
      <c r="I42" s="23" t="s">
        <v>145</v>
      </c>
      <c r="J42" s="23"/>
      <c r="K42" s="23"/>
      <c r="L42" s="23" t="s">
        <v>25</v>
      </c>
      <c r="M42" s="47">
        <v>86.8</v>
      </c>
      <c r="N42" s="48">
        <v>44600</v>
      </c>
      <c r="O42" s="48">
        <v>44600</v>
      </c>
      <c r="P42" s="47">
        <v>86.8</v>
      </c>
      <c r="Q42" s="23"/>
      <c r="R42" s="23"/>
    </row>
    <row r="43" spans="1:18" s="15" customFormat="1" ht="45">
      <c r="A43" s="23" t="s">
        <v>18</v>
      </c>
      <c r="B43" s="46" t="s">
        <v>19</v>
      </c>
      <c r="C43" s="23" t="s">
        <v>205</v>
      </c>
      <c r="D43" s="23" t="s">
        <v>100</v>
      </c>
      <c r="E43" s="23" t="s">
        <v>101</v>
      </c>
      <c r="F43" s="113" t="s">
        <v>22</v>
      </c>
      <c r="G43" s="23" t="s">
        <v>109</v>
      </c>
      <c r="H43" s="23"/>
      <c r="I43" s="23" t="s">
        <v>110</v>
      </c>
      <c r="J43" s="23"/>
      <c r="K43" s="23"/>
      <c r="L43" s="23" t="s">
        <v>25</v>
      </c>
      <c r="M43" s="47">
        <v>15</v>
      </c>
      <c r="N43" s="48">
        <v>44600</v>
      </c>
      <c r="O43" s="48">
        <v>44600</v>
      </c>
      <c r="P43" s="47">
        <v>15</v>
      </c>
      <c r="Q43" s="23"/>
      <c r="R43" s="23"/>
    </row>
    <row r="44" spans="1:18" s="15" customFormat="1" ht="25.5">
      <c r="A44" s="23" t="s">
        <v>18</v>
      </c>
      <c r="B44" s="46" t="s">
        <v>19</v>
      </c>
      <c r="C44" s="23" t="s">
        <v>205</v>
      </c>
      <c r="D44" s="23" t="s">
        <v>102</v>
      </c>
      <c r="E44" s="23" t="s">
        <v>216</v>
      </c>
      <c r="F44" s="113" t="s">
        <v>22</v>
      </c>
      <c r="G44" s="23" t="s">
        <v>144</v>
      </c>
      <c r="H44" s="23"/>
      <c r="I44" s="23" t="s">
        <v>145</v>
      </c>
      <c r="J44" s="23"/>
      <c r="K44" s="23"/>
      <c r="L44" s="23" t="s">
        <v>25</v>
      </c>
      <c r="M44" s="47">
        <v>36.6</v>
      </c>
      <c r="N44" s="48">
        <v>44600</v>
      </c>
      <c r="O44" s="48">
        <v>44600</v>
      </c>
      <c r="P44" s="47">
        <v>36.6</v>
      </c>
      <c r="Q44" s="23"/>
      <c r="R44" s="23"/>
    </row>
    <row r="45" spans="1:18" s="15" customFormat="1" ht="30">
      <c r="A45" s="23" t="s">
        <v>18</v>
      </c>
      <c r="B45" s="46" t="s">
        <v>19</v>
      </c>
      <c r="C45" s="23" t="s">
        <v>205</v>
      </c>
      <c r="D45" s="23" t="s">
        <v>103</v>
      </c>
      <c r="E45" s="23" t="s">
        <v>217</v>
      </c>
      <c r="F45" s="113" t="s">
        <v>22</v>
      </c>
      <c r="G45" s="23" t="s">
        <v>218</v>
      </c>
      <c r="H45" s="23"/>
      <c r="I45" s="23" t="s">
        <v>219</v>
      </c>
      <c r="J45" s="23"/>
      <c r="K45" s="23"/>
      <c r="L45" s="23" t="s">
        <v>25</v>
      </c>
      <c r="M45" s="47">
        <v>41.45</v>
      </c>
      <c r="N45" s="48">
        <v>44600</v>
      </c>
      <c r="O45" s="48">
        <v>44600</v>
      </c>
      <c r="P45" s="47">
        <v>10</v>
      </c>
      <c r="Q45" s="23"/>
      <c r="R45" s="23"/>
    </row>
    <row r="46" spans="1:18" s="15" customFormat="1" ht="25.5">
      <c r="A46" s="23" t="s">
        <v>18</v>
      </c>
      <c r="B46" s="46" t="s">
        <v>19</v>
      </c>
      <c r="C46" s="23" t="s">
        <v>205</v>
      </c>
      <c r="D46" s="23" t="s">
        <v>104</v>
      </c>
      <c r="E46" s="23" t="s">
        <v>65</v>
      </c>
      <c r="F46" s="113" t="s">
        <v>22</v>
      </c>
      <c r="G46" s="23" t="s">
        <v>97</v>
      </c>
      <c r="H46" s="23"/>
      <c r="I46" s="23" t="s">
        <v>98</v>
      </c>
      <c r="J46" s="23"/>
      <c r="K46" s="23"/>
      <c r="L46" s="23" t="s">
        <v>25</v>
      </c>
      <c r="M46" s="47">
        <v>66.5</v>
      </c>
      <c r="N46" s="48">
        <v>44600</v>
      </c>
      <c r="O46" s="48">
        <v>44600</v>
      </c>
      <c r="P46" s="47">
        <v>66.5</v>
      </c>
      <c r="Q46" s="23"/>
      <c r="R46" s="23"/>
    </row>
    <row r="47" spans="1:18" s="15" customFormat="1" ht="25.5">
      <c r="A47" s="23" t="s">
        <v>18</v>
      </c>
      <c r="B47" s="46" t="s">
        <v>19</v>
      </c>
      <c r="C47" s="23" t="s">
        <v>205</v>
      </c>
      <c r="D47" s="23" t="s">
        <v>106</v>
      </c>
      <c r="E47" s="23" t="s">
        <v>65</v>
      </c>
      <c r="F47" s="113" t="s">
        <v>22</v>
      </c>
      <c r="G47" s="23" t="s">
        <v>97</v>
      </c>
      <c r="H47" s="23"/>
      <c r="I47" s="23" t="s">
        <v>98</v>
      </c>
      <c r="J47" s="23"/>
      <c r="K47" s="23"/>
      <c r="L47" s="23" t="s">
        <v>25</v>
      </c>
      <c r="M47" s="47">
        <v>8.05</v>
      </c>
      <c r="N47" s="48">
        <v>44601</v>
      </c>
      <c r="O47" s="48">
        <v>44601</v>
      </c>
      <c r="P47" s="47">
        <v>8.05</v>
      </c>
      <c r="Q47" s="23"/>
      <c r="R47" s="23"/>
    </row>
    <row r="48" spans="1:18" s="15" customFormat="1" ht="25.5">
      <c r="A48" s="23" t="s">
        <v>18</v>
      </c>
      <c r="B48" s="46" t="s">
        <v>19</v>
      </c>
      <c r="C48" s="23" t="s">
        <v>205</v>
      </c>
      <c r="D48" s="23" t="s">
        <v>107</v>
      </c>
      <c r="E48" s="23" t="s">
        <v>65</v>
      </c>
      <c r="F48" s="113" t="s">
        <v>22</v>
      </c>
      <c r="G48" s="23" t="s">
        <v>97</v>
      </c>
      <c r="H48" s="23"/>
      <c r="I48" s="23" t="s">
        <v>98</v>
      </c>
      <c r="J48" s="23"/>
      <c r="K48" s="23"/>
      <c r="L48" s="23" t="s">
        <v>25</v>
      </c>
      <c r="M48" s="47">
        <v>13.55</v>
      </c>
      <c r="N48" s="48">
        <v>44613</v>
      </c>
      <c r="O48" s="48">
        <v>44613</v>
      </c>
      <c r="P48" s="47">
        <v>13.55</v>
      </c>
      <c r="Q48" s="23"/>
      <c r="R48" s="23"/>
    </row>
    <row r="49" spans="1:18" s="15" customFormat="1" ht="30">
      <c r="A49" s="23" t="s">
        <v>18</v>
      </c>
      <c r="B49" s="46" t="s">
        <v>19</v>
      </c>
      <c r="C49" s="23" t="s">
        <v>205</v>
      </c>
      <c r="D49" s="23" t="s">
        <v>108</v>
      </c>
      <c r="E49" s="23" t="s">
        <v>220</v>
      </c>
      <c r="F49" s="113" t="s">
        <v>22</v>
      </c>
      <c r="G49" s="23" t="s">
        <v>221</v>
      </c>
      <c r="H49" s="23"/>
      <c r="I49" s="23" t="s">
        <v>222</v>
      </c>
      <c r="J49" s="23"/>
      <c r="K49" s="23"/>
      <c r="L49" s="23" t="s">
        <v>25</v>
      </c>
      <c r="M49" s="47">
        <v>33.5</v>
      </c>
      <c r="N49" s="48">
        <v>44613</v>
      </c>
      <c r="O49" s="48">
        <v>44613</v>
      </c>
      <c r="P49" s="47">
        <v>33.5</v>
      </c>
      <c r="Q49" s="23"/>
      <c r="R49" s="23"/>
    </row>
    <row r="50" spans="1:18" s="15" customFormat="1" ht="25.5">
      <c r="A50" s="23" t="s">
        <v>18</v>
      </c>
      <c r="B50" s="46" t="s">
        <v>19</v>
      </c>
      <c r="C50" s="23" t="s">
        <v>205</v>
      </c>
      <c r="D50" s="23" t="s">
        <v>111</v>
      </c>
      <c r="E50" s="23" t="s">
        <v>65</v>
      </c>
      <c r="F50" s="113" t="s">
        <v>22</v>
      </c>
      <c r="G50" s="23" t="s">
        <v>97</v>
      </c>
      <c r="H50" s="23"/>
      <c r="I50" s="23" t="s">
        <v>98</v>
      </c>
      <c r="J50" s="23"/>
      <c r="K50" s="23"/>
      <c r="L50" s="23" t="s">
        <v>25</v>
      </c>
      <c r="M50" s="47">
        <v>9.5</v>
      </c>
      <c r="N50" s="48">
        <v>44616</v>
      </c>
      <c r="O50" s="48">
        <v>44616</v>
      </c>
      <c r="P50" s="47">
        <v>9.5</v>
      </c>
      <c r="Q50" s="23"/>
      <c r="R50" s="23"/>
    </row>
    <row r="51" spans="1:18" s="15" customFormat="1" ht="30">
      <c r="A51" s="23" t="s">
        <v>18</v>
      </c>
      <c r="B51" s="46" t="s">
        <v>19</v>
      </c>
      <c r="C51" s="23" t="s">
        <v>205</v>
      </c>
      <c r="D51" s="23" t="s">
        <v>112</v>
      </c>
      <c r="E51" s="23" t="s">
        <v>223</v>
      </c>
      <c r="F51" s="113" t="s">
        <v>22</v>
      </c>
      <c r="G51" s="23" t="s">
        <v>224</v>
      </c>
      <c r="H51" s="23"/>
      <c r="I51" s="23" t="s">
        <v>225</v>
      </c>
      <c r="J51" s="23"/>
      <c r="K51" s="23"/>
      <c r="L51" s="23" t="s">
        <v>25</v>
      </c>
      <c r="M51" s="47">
        <v>22</v>
      </c>
      <c r="N51" s="48">
        <v>44622</v>
      </c>
      <c r="O51" s="48">
        <v>44622</v>
      </c>
      <c r="P51" s="47">
        <v>22</v>
      </c>
      <c r="Q51" s="23"/>
      <c r="R51" s="23"/>
    </row>
    <row r="52" spans="1:18" s="143" customFormat="1" ht="30">
      <c r="A52" s="137" t="s">
        <v>18</v>
      </c>
      <c r="B52" s="138" t="s">
        <v>19</v>
      </c>
      <c r="C52" s="137" t="s">
        <v>205</v>
      </c>
      <c r="D52" s="137" t="s">
        <v>114</v>
      </c>
      <c r="E52" s="137" t="s">
        <v>226</v>
      </c>
      <c r="F52" s="140" t="s">
        <v>22</v>
      </c>
      <c r="G52" s="137" t="s">
        <v>227</v>
      </c>
      <c r="H52" s="137"/>
      <c r="I52" s="137" t="s">
        <v>228</v>
      </c>
      <c r="J52" s="137"/>
      <c r="K52" s="137"/>
      <c r="L52" s="137" t="s">
        <v>25</v>
      </c>
      <c r="M52" s="141">
        <v>9</v>
      </c>
      <c r="N52" s="142">
        <v>44622</v>
      </c>
      <c r="O52" s="142">
        <v>44622</v>
      </c>
      <c r="P52" s="141">
        <v>9</v>
      </c>
      <c r="Q52" s="137"/>
      <c r="R52" s="137"/>
    </row>
    <row r="53" spans="1:18" s="15" customFormat="1" ht="25.5">
      <c r="A53" s="23" t="s">
        <v>18</v>
      </c>
      <c r="B53" s="46" t="s">
        <v>19</v>
      </c>
      <c r="C53" s="23" t="s">
        <v>205</v>
      </c>
      <c r="D53" s="23" t="s">
        <v>115</v>
      </c>
      <c r="E53" s="23" t="s">
        <v>229</v>
      </c>
      <c r="F53" s="113" t="s">
        <v>22</v>
      </c>
      <c r="G53" s="23" t="s">
        <v>97</v>
      </c>
      <c r="H53" s="23"/>
      <c r="I53" s="23" t="s">
        <v>98</v>
      </c>
      <c r="J53" s="23"/>
      <c r="K53" s="23"/>
      <c r="L53" s="23" t="s">
        <v>25</v>
      </c>
      <c r="M53" s="47">
        <v>7.5</v>
      </c>
      <c r="N53" s="48">
        <v>44634</v>
      </c>
      <c r="O53" s="48">
        <v>44634</v>
      </c>
      <c r="P53" s="47">
        <v>7.5</v>
      </c>
      <c r="Q53" s="23"/>
      <c r="R53" s="23"/>
    </row>
    <row r="54" spans="1:18" s="15" customFormat="1" ht="30">
      <c r="A54" s="23" t="s">
        <v>18</v>
      </c>
      <c r="B54" s="46" t="s">
        <v>19</v>
      </c>
      <c r="C54" s="23" t="s">
        <v>205</v>
      </c>
      <c r="D54" s="23" t="s">
        <v>117</v>
      </c>
      <c r="E54" s="23" t="s">
        <v>230</v>
      </c>
      <c r="F54" s="113" t="s">
        <v>22</v>
      </c>
      <c r="G54" s="23" t="s">
        <v>231</v>
      </c>
      <c r="H54" s="23"/>
      <c r="I54" s="23" t="s">
        <v>232</v>
      </c>
      <c r="J54" s="23"/>
      <c r="K54" s="23"/>
      <c r="L54" s="23" t="s">
        <v>25</v>
      </c>
      <c r="M54" s="47">
        <v>217.93</v>
      </c>
      <c r="N54" s="48">
        <v>44644</v>
      </c>
      <c r="O54" s="48">
        <v>44644</v>
      </c>
      <c r="P54" s="47">
        <v>217.93</v>
      </c>
      <c r="Q54" s="23"/>
      <c r="R54" s="23"/>
    </row>
    <row r="55" spans="1:18" s="15" customFormat="1" ht="30">
      <c r="A55" s="23" t="s">
        <v>18</v>
      </c>
      <c r="B55" s="46" t="s">
        <v>19</v>
      </c>
      <c r="C55" s="23" t="s">
        <v>205</v>
      </c>
      <c r="D55" s="23" t="s">
        <v>118</v>
      </c>
      <c r="E55" s="23" t="s">
        <v>233</v>
      </c>
      <c r="F55" s="113" t="s">
        <v>22</v>
      </c>
      <c r="G55" s="23" t="s">
        <v>234</v>
      </c>
      <c r="H55" s="23"/>
      <c r="I55" s="23" t="s">
        <v>235</v>
      </c>
      <c r="J55" s="23"/>
      <c r="K55" s="23"/>
      <c r="L55" s="23" t="s">
        <v>25</v>
      </c>
      <c r="M55" s="47">
        <v>20</v>
      </c>
      <c r="N55" s="48">
        <v>44644</v>
      </c>
      <c r="O55" s="48">
        <v>44644</v>
      </c>
      <c r="P55" s="47">
        <v>20</v>
      </c>
      <c r="Q55" s="23"/>
      <c r="R55" s="23"/>
    </row>
    <row r="56" spans="1:18" s="15" customFormat="1" ht="30">
      <c r="A56" s="23" t="s">
        <v>18</v>
      </c>
      <c r="B56" s="46" t="s">
        <v>19</v>
      </c>
      <c r="C56" s="23" t="s">
        <v>205</v>
      </c>
      <c r="D56" s="23" t="s">
        <v>119</v>
      </c>
      <c r="E56" s="23" t="s">
        <v>236</v>
      </c>
      <c r="F56" s="113" t="s">
        <v>22</v>
      </c>
      <c r="G56" s="23" t="s">
        <v>237</v>
      </c>
      <c r="H56" s="23"/>
      <c r="I56" s="23" t="s">
        <v>238</v>
      </c>
      <c r="J56" s="23"/>
      <c r="K56" s="23"/>
      <c r="L56" s="23" t="s">
        <v>25</v>
      </c>
      <c r="M56" s="47">
        <v>12.07</v>
      </c>
      <c r="N56" s="48">
        <v>44644</v>
      </c>
      <c r="O56" s="48">
        <v>44644</v>
      </c>
      <c r="P56" s="47">
        <v>12.07</v>
      </c>
      <c r="Q56" s="23"/>
      <c r="R56" s="23"/>
    </row>
    <row r="57" spans="1:18" s="15" customFormat="1" ht="25.5">
      <c r="A57" s="23" t="s">
        <v>18</v>
      </c>
      <c r="B57" s="46" t="s">
        <v>19</v>
      </c>
      <c r="C57" s="23" t="s">
        <v>205</v>
      </c>
      <c r="D57" s="23" t="s">
        <v>120</v>
      </c>
      <c r="E57" s="23" t="s">
        <v>65</v>
      </c>
      <c r="F57" s="113" t="s">
        <v>22</v>
      </c>
      <c r="G57" s="23" t="s">
        <v>97</v>
      </c>
      <c r="H57" s="23"/>
      <c r="I57" s="23" t="s">
        <v>98</v>
      </c>
      <c r="J57" s="23"/>
      <c r="K57" s="23"/>
      <c r="L57" s="23" t="s">
        <v>25</v>
      </c>
      <c r="M57" s="47">
        <v>8.05</v>
      </c>
      <c r="N57" s="48">
        <v>44645</v>
      </c>
      <c r="O57" s="48">
        <v>44645</v>
      </c>
      <c r="P57" s="47">
        <v>8.05</v>
      </c>
      <c r="Q57" s="23"/>
      <c r="R57" s="23"/>
    </row>
    <row r="58" spans="1:18" s="15" customFormat="1" ht="25.5">
      <c r="A58" s="23" t="s">
        <v>18</v>
      </c>
      <c r="B58" s="46" t="s">
        <v>19</v>
      </c>
      <c r="C58" s="23" t="s">
        <v>205</v>
      </c>
      <c r="D58" s="23" t="s">
        <v>121</v>
      </c>
      <c r="E58" s="23" t="s">
        <v>65</v>
      </c>
      <c r="F58" s="113" t="s">
        <v>22</v>
      </c>
      <c r="G58" s="23" t="s">
        <v>97</v>
      </c>
      <c r="H58" s="23"/>
      <c r="I58" s="23" t="s">
        <v>98</v>
      </c>
      <c r="J58" s="23"/>
      <c r="K58" s="23"/>
      <c r="L58" s="23" t="s">
        <v>25</v>
      </c>
      <c r="M58" s="47">
        <v>14.55</v>
      </c>
      <c r="N58" s="48">
        <v>44655</v>
      </c>
      <c r="O58" s="48">
        <v>44655</v>
      </c>
      <c r="P58" s="47">
        <v>14.55</v>
      </c>
      <c r="Q58" s="23"/>
      <c r="R58" s="23"/>
    </row>
    <row r="59" spans="1:18" s="15" customFormat="1" ht="25.5">
      <c r="A59" s="23" t="s">
        <v>18</v>
      </c>
      <c r="B59" s="46" t="s">
        <v>19</v>
      </c>
      <c r="C59" s="23" t="s">
        <v>205</v>
      </c>
      <c r="D59" s="23" t="s">
        <v>122</v>
      </c>
      <c r="E59" s="23" t="s">
        <v>65</v>
      </c>
      <c r="F59" s="113" t="s">
        <v>22</v>
      </c>
      <c r="G59" s="23" t="s">
        <v>97</v>
      </c>
      <c r="H59" s="23"/>
      <c r="I59" s="23" t="s">
        <v>98</v>
      </c>
      <c r="J59" s="23"/>
      <c r="K59" s="23"/>
      <c r="L59" s="23" t="s">
        <v>25</v>
      </c>
      <c r="M59" s="47">
        <v>6.5</v>
      </c>
      <c r="N59" s="48">
        <v>44664</v>
      </c>
      <c r="O59" s="48">
        <v>44664</v>
      </c>
      <c r="P59" s="47">
        <v>6.5</v>
      </c>
      <c r="Q59" s="23"/>
      <c r="R59" s="23"/>
    </row>
    <row r="60" spans="1:18" s="15" customFormat="1" ht="25.5">
      <c r="A60" s="23" t="s">
        <v>18</v>
      </c>
      <c r="B60" s="46" t="s">
        <v>19</v>
      </c>
      <c r="C60" s="23" t="s">
        <v>205</v>
      </c>
      <c r="D60" s="23" t="s">
        <v>123</v>
      </c>
      <c r="E60" s="23" t="s">
        <v>65</v>
      </c>
      <c r="F60" s="113" t="s">
        <v>22</v>
      </c>
      <c r="G60" s="23" t="s">
        <v>97</v>
      </c>
      <c r="H60" s="23"/>
      <c r="I60" s="23" t="s">
        <v>98</v>
      </c>
      <c r="J60" s="23"/>
      <c r="K60" s="23"/>
      <c r="L60" s="23" t="s">
        <v>25</v>
      </c>
      <c r="M60" s="47">
        <v>28</v>
      </c>
      <c r="N60" s="48">
        <v>44691</v>
      </c>
      <c r="O60" s="48">
        <v>44691</v>
      </c>
      <c r="P60" s="47">
        <v>28</v>
      </c>
      <c r="Q60" s="23"/>
      <c r="R60" s="23"/>
    </row>
    <row r="61" spans="1:18" s="15" customFormat="1" ht="30">
      <c r="A61" s="23" t="s">
        <v>18</v>
      </c>
      <c r="B61" s="46" t="s">
        <v>19</v>
      </c>
      <c r="C61" s="23" t="s">
        <v>205</v>
      </c>
      <c r="D61" s="23" t="s">
        <v>124</v>
      </c>
      <c r="E61" s="23" t="s">
        <v>239</v>
      </c>
      <c r="F61" s="113" t="s">
        <v>22</v>
      </c>
      <c r="G61" s="23" t="s">
        <v>144</v>
      </c>
      <c r="H61" s="23"/>
      <c r="I61" s="23" t="s">
        <v>145</v>
      </c>
      <c r="J61" s="23"/>
      <c r="K61" s="23"/>
      <c r="L61" s="23" t="s">
        <v>25</v>
      </c>
      <c r="M61" s="47">
        <v>48.2</v>
      </c>
      <c r="N61" s="48">
        <v>44691</v>
      </c>
      <c r="O61" s="48">
        <v>44691</v>
      </c>
      <c r="P61" s="47">
        <v>48.2</v>
      </c>
      <c r="Q61" s="23"/>
      <c r="R61" s="23"/>
    </row>
    <row r="62" spans="1:18" s="15" customFormat="1" ht="25.5">
      <c r="A62" s="23" t="s">
        <v>18</v>
      </c>
      <c r="B62" s="46" t="s">
        <v>19</v>
      </c>
      <c r="C62" s="23" t="s">
        <v>205</v>
      </c>
      <c r="D62" s="23" t="s">
        <v>125</v>
      </c>
      <c r="E62" s="23" t="s">
        <v>65</v>
      </c>
      <c r="F62" s="113" t="s">
        <v>22</v>
      </c>
      <c r="G62" s="23" t="s">
        <v>97</v>
      </c>
      <c r="H62" s="23"/>
      <c r="I62" s="23" t="s">
        <v>98</v>
      </c>
      <c r="J62" s="23"/>
      <c r="K62" s="23"/>
      <c r="L62" s="23" t="s">
        <v>25</v>
      </c>
      <c r="M62" s="47">
        <v>65.05</v>
      </c>
      <c r="N62" s="48">
        <v>44692</v>
      </c>
      <c r="O62" s="48">
        <v>44692</v>
      </c>
      <c r="P62" s="47">
        <v>65.05</v>
      </c>
      <c r="Q62" s="23"/>
      <c r="R62" s="23"/>
    </row>
    <row r="63" spans="1:18" s="15" customFormat="1" ht="25.5">
      <c r="A63" s="23" t="s">
        <v>18</v>
      </c>
      <c r="B63" s="46" t="s">
        <v>19</v>
      </c>
      <c r="C63" s="23" t="s">
        <v>205</v>
      </c>
      <c r="D63" s="23" t="s">
        <v>128</v>
      </c>
      <c r="E63" s="23" t="s">
        <v>65</v>
      </c>
      <c r="F63" s="113" t="s">
        <v>22</v>
      </c>
      <c r="G63" s="23" t="s">
        <v>97</v>
      </c>
      <c r="H63" s="23"/>
      <c r="I63" s="23" t="s">
        <v>98</v>
      </c>
      <c r="J63" s="23"/>
      <c r="K63" s="23"/>
      <c r="L63" s="23" t="s">
        <v>25</v>
      </c>
      <c r="M63" s="47">
        <v>38</v>
      </c>
      <c r="N63" s="48">
        <v>44704</v>
      </c>
      <c r="O63" s="48">
        <v>44704</v>
      </c>
      <c r="P63" s="47">
        <v>38</v>
      </c>
      <c r="Q63" s="23"/>
      <c r="R63" s="23"/>
    </row>
    <row r="64" spans="1:18" s="15" customFormat="1" ht="25.5">
      <c r="A64" s="23" t="s">
        <v>18</v>
      </c>
      <c r="B64" s="46" t="s">
        <v>19</v>
      </c>
      <c r="C64" s="23" t="s">
        <v>205</v>
      </c>
      <c r="D64" s="23" t="s">
        <v>129</v>
      </c>
      <c r="E64" s="23" t="s">
        <v>65</v>
      </c>
      <c r="F64" s="113" t="s">
        <v>22</v>
      </c>
      <c r="G64" s="23" t="s">
        <v>97</v>
      </c>
      <c r="H64" s="23"/>
      <c r="I64" s="23" t="s">
        <v>98</v>
      </c>
      <c r="J64" s="23"/>
      <c r="K64" s="23"/>
      <c r="L64" s="23" t="s">
        <v>25</v>
      </c>
      <c r="M64" s="47">
        <v>6.5</v>
      </c>
      <c r="N64" s="48">
        <v>44706</v>
      </c>
      <c r="O64" s="48">
        <v>44706</v>
      </c>
      <c r="P64" s="47">
        <v>6.5</v>
      </c>
      <c r="Q64" s="23"/>
      <c r="R64" s="23"/>
    </row>
    <row r="65" spans="1:18" s="15" customFormat="1" ht="45">
      <c r="A65" s="23" t="s">
        <v>18</v>
      </c>
      <c r="B65" s="46" t="s">
        <v>19</v>
      </c>
      <c r="C65" s="23" t="s">
        <v>205</v>
      </c>
      <c r="D65" s="23" t="s">
        <v>130</v>
      </c>
      <c r="E65" s="23" t="s">
        <v>101</v>
      </c>
      <c r="F65" s="113" t="s">
        <v>22</v>
      </c>
      <c r="G65" s="23" t="s">
        <v>109</v>
      </c>
      <c r="H65" s="23"/>
      <c r="I65" s="23" t="s">
        <v>110</v>
      </c>
      <c r="J65" s="23"/>
      <c r="K65" s="23"/>
      <c r="L65" s="23" t="s">
        <v>25</v>
      </c>
      <c r="M65" s="47">
        <v>30</v>
      </c>
      <c r="N65" s="48">
        <v>44719</v>
      </c>
      <c r="O65" s="48">
        <v>44719</v>
      </c>
      <c r="P65" s="47">
        <v>30</v>
      </c>
      <c r="Q65" s="23"/>
      <c r="R65" s="23"/>
    </row>
    <row r="66" spans="1:18" s="15" customFormat="1" ht="25.5">
      <c r="A66" s="23" t="s">
        <v>18</v>
      </c>
      <c r="B66" s="46" t="s">
        <v>19</v>
      </c>
      <c r="C66" s="23" t="s">
        <v>205</v>
      </c>
      <c r="D66" s="23" t="s">
        <v>131</v>
      </c>
      <c r="E66" s="23" t="s">
        <v>65</v>
      </c>
      <c r="F66" s="113" t="s">
        <v>22</v>
      </c>
      <c r="G66" s="23" t="s">
        <v>97</v>
      </c>
      <c r="H66" s="23"/>
      <c r="I66" s="23" t="s">
        <v>98</v>
      </c>
      <c r="J66" s="23"/>
      <c r="K66" s="23"/>
      <c r="L66" s="23" t="s">
        <v>25</v>
      </c>
      <c r="M66" s="47">
        <v>57</v>
      </c>
      <c r="N66" s="48">
        <v>44726</v>
      </c>
      <c r="O66" s="48">
        <v>44726</v>
      </c>
      <c r="P66" s="47">
        <v>57</v>
      </c>
      <c r="Q66" s="23"/>
      <c r="R66" s="23"/>
    </row>
    <row r="67" spans="1:18" s="15" customFormat="1" ht="25.5">
      <c r="A67" s="23" t="s">
        <v>18</v>
      </c>
      <c r="B67" s="46" t="s">
        <v>19</v>
      </c>
      <c r="C67" s="23" t="s">
        <v>205</v>
      </c>
      <c r="D67" s="23" t="s">
        <v>132</v>
      </c>
      <c r="E67" s="23" t="s">
        <v>65</v>
      </c>
      <c r="F67" s="113" t="s">
        <v>22</v>
      </c>
      <c r="G67" s="23" t="s">
        <v>97</v>
      </c>
      <c r="H67" s="23"/>
      <c r="I67" s="23" t="s">
        <v>98</v>
      </c>
      <c r="J67" s="23"/>
      <c r="K67" s="23"/>
      <c r="L67" s="23" t="s">
        <v>25</v>
      </c>
      <c r="M67" s="47">
        <v>42.2</v>
      </c>
      <c r="N67" s="48">
        <v>44742</v>
      </c>
      <c r="O67" s="48">
        <v>44742</v>
      </c>
      <c r="P67" s="47">
        <v>42.2</v>
      </c>
      <c r="Q67" s="23"/>
      <c r="R67" s="23"/>
    </row>
    <row r="68" spans="1:18" s="15" customFormat="1" ht="25.5">
      <c r="A68" s="23" t="s">
        <v>18</v>
      </c>
      <c r="B68" s="46" t="s">
        <v>19</v>
      </c>
      <c r="C68" s="23" t="s">
        <v>205</v>
      </c>
      <c r="D68" s="23" t="s">
        <v>133</v>
      </c>
      <c r="E68" s="23" t="s">
        <v>65</v>
      </c>
      <c r="F68" s="113" t="s">
        <v>22</v>
      </c>
      <c r="G68" s="23" t="s">
        <v>97</v>
      </c>
      <c r="H68" s="23"/>
      <c r="I68" s="23" t="s">
        <v>98</v>
      </c>
      <c r="J68" s="23"/>
      <c r="K68" s="23"/>
      <c r="L68" s="23" t="s">
        <v>25</v>
      </c>
      <c r="M68" s="47">
        <v>59.3</v>
      </c>
      <c r="N68" s="48">
        <v>44753</v>
      </c>
      <c r="O68" s="48">
        <v>44753</v>
      </c>
      <c r="P68" s="47">
        <v>59.3</v>
      </c>
      <c r="Q68" s="23"/>
      <c r="R68" s="23"/>
    </row>
    <row r="69" spans="1:18" s="15" customFormat="1" ht="30">
      <c r="A69" s="23" t="s">
        <v>18</v>
      </c>
      <c r="B69" s="46" t="s">
        <v>19</v>
      </c>
      <c r="C69" s="23" t="s">
        <v>205</v>
      </c>
      <c r="D69" s="23" t="s">
        <v>134</v>
      </c>
      <c r="E69" s="23" t="s">
        <v>101</v>
      </c>
      <c r="F69" s="113" t="s">
        <v>22</v>
      </c>
      <c r="G69" s="23" t="s">
        <v>240</v>
      </c>
      <c r="H69" s="23"/>
      <c r="I69" s="23" t="s">
        <v>138</v>
      </c>
      <c r="J69" s="23"/>
      <c r="K69" s="23"/>
      <c r="L69" s="23" t="s">
        <v>25</v>
      </c>
      <c r="M69" s="47">
        <v>189.76</v>
      </c>
      <c r="N69" s="48">
        <v>44753</v>
      </c>
      <c r="O69" s="48">
        <v>44753</v>
      </c>
      <c r="P69" s="47">
        <v>189.76</v>
      </c>
      <c r="Q69" s="23"/>
      <c r="R69" s="23"/>
    </row>
    <row r="70" spans="1:18" s="15" customFormat="1" ht="30">
      <c r="A70" s="23" t="s">
        <v>18</v>
      </c>
      <c r="B70" s="46" t="s">
        <v>19</v>
      </c>
      <c r="C70" s="23" t="s">
        <v>205</v>
      </c>
      <c r="D70" s="23" t="s">
        <v>135</v>
      </c>
      <c r="E70" s="23" t="s">
        <v>101</v>
      </c>
      <c r="F70" s="113" t="s">
        <v>22</v>
      </c>
      <c r="G70" s="23" t="s">
        <v>241</v>
      </c>
      <c r="H70" s="23"/>
      <c r="I70" s="23" t="s">
        <v>242</v>
      </c>
      <c r="J70" s="23"/>
      <c r="K70" s="23"/>
      <c r="L70" s="23" t="s">
        <v>25</v>
      </c>
      <c r="M70" s="47">
        <v>141.83</v>
      </c>
      <c r="N70" s="48">
        <v>44753</v>
      </c>
      <c r="O70" s="48">
        <v>44753</v>
      </c>
      <c r="P70" s="47">
        <v>141.83</v>
      </c>
      <c r="Q70" s="23"/>
      <c r="R70" s="23"/>
    </row>
    <row r="71" spans="1:18" s="15" customFormat="1" ht="30">
      <c r="A71" s="23" t="s">
        <v>18</v>
      </c>
      <c r="B71" s="46" t="s">
        <v>19</v>
      </c>
      <c r="C71" s="23" t="s">
        <v>205</v>
      </c>
      <c r="D71" s="23" t="s">
        <v>136</v>
      </c>
      <c r="E71" s="23" t="s">
        <v>243</v>
      </c>
      <c r="F71" s="113" t="s">
        <v>22</v>
      </c>
      <c r="G71" s="23" t="s">
        <v>116</v>
      </c>
      <c r="H71" s="23"/>
      <c r="I71" s="23" t="s">
        <v>244</v>
      </c>
      <c r="J71" s="23"/>
      <c r="K71" s="23"/>
      <c r="L71" s="23" t="s">
        <v>25</v>
      </c>
      <c r="M71" s="47">
        <v>168.4</v>
      </c>
      <c r="N71" s="48">
        <v>44753</v>
      </c>
      <c r="O71" s="48">
        <v>44753</v>
      </c>
      <c r="P71" s="47">
        <v>168.4</v>
      </c>
      <c r="Q71" s="23"/>
      <c r="R71" s="23"/>
    </row>
    <row r="72" spans="1:18" s="15" customFormat="1" ht="25.5">
      <c r="A72" s="23" t="s">
        <v>18</v>
      </c>
      <c r="B72" s="46" t="s">
        <v>19</v>
      </c>
      <c r="C72" s="23" t="s">
        <v>205</v>
      </c>
      <c r="D72" s="23" t="s">
        <v>139</v>
      </c>
      <c r="E72" s="23" t="s">
        <v>65</v>
      </c>
      <c r="F72" s="113" t="s">
        <v>22</v>
      </c>
      <c r="G72" s="23" t="s">
        <v>97</v>
      </c>
      <c r="H72" s="23"/>
      <c r="I72" s="23" t="s">
        <v>98</v>
      </c>
      <c r="J72" s="23"/>
      <c r="K72" s="23"/>
      <c r="L72" s="23" t="s">
        <v>25</v>
      </c>
      <c r="M72" s="47">
        <v>1.28</v>
      </c>
      <c r="N72" s="48">
        <v>44768</v>
      </c>
      <c r="O72" s="48">
        <v>44768</v>
      </c>
      <c r="P72" s="47">
        <v>1.28</v>
      </c>
      <c r="Q72" s="23"/>
      <c r="R72" s="23"/>
    </row>
    <row r="73" spans="1:18" s="15" customFormat="1" ht="25.5">
      <c r="A73" s="23" t="s">
        <v>18</v>
      </c>
      <c r="B73" s="46" t="s">
        <v>19</v>
      </c>
      <c r="C73" s="23" t="s">
        <v>205</v>
      </c>
      <c r="D73" s="23" t="s">
        <v>140</v>
      </c>
      <c r="E73" s="23" t="s">
        <v>245</v>
      </c>
      <c r="F73" s="113" t="s">
        <v>22</v>
      </c>
      <c r="G73" s="23" t="s">
        <v>93</v>
      </c>
      <c r="H73" s="23"/>
      <c r="I73" s="23" t="s">
        <v>105</v>
      </c>
      <c r="J73" s="23"/>
      <c r="K73" s="23"/>
      <c r="L73" s="23" t="s">
        <v>25</v>
      </c>
      <c r="M73" s="47">
        <v>78</v>
      </c>
      <c r="N73" s="48">
        <v>44782</v>
      </c>
      <c r="O73" s="48">
        <v>44782</v>
      </c>
      <c r="P73" s="47">
        <v>75</v>
      </c>
      <c r="Q73" s="23"/>
      <c r="R73" s="23"/>
    </row>
    <row r="74" spans="1:18" s="15" customFormat="1" ht="25.5">
      <c r="A74" s="23" t="s">
        <v>18</v>
      </c>
      <c r="B74" s="46" t="s">
        <v>19</v>
      </c>
      <c r="C74" s="23" t="s">
        <v>205</v>
      </c>
      <c r="D74" s="23" t="s">
        <v>141</v>
      </c>
      <c r="E74" s="23" t="s">
        <v>65</v>
      </c>
      <c r="F74" s="113" t="s">
        <v>22</v>
      </c>
      <c r="G74" s="23" t="s">
        <v>97</v>
      </c>
      <c r="H74" s="23"/>
      <c r="I74" s="23" t="s">
        <v>98</v>
      </c>
      <c r="J74" s="23"/>
      <c r="K74" s="23"/>
      <c r="L74" s="23" t="s">
        <v>25</v>
      </c>
      <c r="M74" s="47">
        <v>44.78</v>
      </c>
      <c r="N74" s="48">
        <v>44812</v>
      </c>
      <c r="O74" s="48">
        <v>44812</v>
      </c>
      <c r="P74" s="47">
        <v>44.78</v>
      </c>
      <c r="Q74" s="23"/>
      <c r="R74" s="23"/>
    </row>
    <row r="75" spans="1:18" s="15" customFormat="1" ht="30">
      <c r="A75" s="23" t="s">
        <v>18</v>
      </c>
      <c r="B75" s="46" t="s">
        <v>19</v>
      </c>
      <c r="C75" s="23" t="s">
        <v>205</v>
      </c>
      <c r="D75" s="23" t="s">
        <v>142</v>
      </c>
      <c r="E75" s="23" t="s">
        <v>246</v>
      </c>
      <c r="F75" s="113" t="s">
        <v>22</v>
      </c>
      <c r="G75" s="23" t="s">
        <v>126</v>
      </c>
      <c r="H75" s="23"/>
      <c r="I75" s="23" t="s">
        <v>127</v>
      </c>
      <c r="J75" s="23"/>
      <c r="K75" s="23"/>
      <c r="L75" s="23" t="s">
        <v>25</v>
      </c>
      <c r="M75" s="47">
        <v>80</v>
      </c>
      <c r="N75" s="48">
        <v>44812</v>
      </c>
      <c r="O75" s="48">
        <v>44812</v>
      </c>
      <c r="P75" s="47">
        <v>80</v>
      </c>
      <c r="Q75" s="23"/>
      <c r="R75" s="23"/>
    </row>
    <row r="76" spans="1:18" s="15" customFormat="1" ht="30">
      <c r="A76" s="23" t="s">
        <v>18</v>
      </c>
      <c r="B76" s="46" t="s">
        <v>19</v>
      </c>
      <c r="C76" s="23" t="s">
        <v>205</v>
      </c>
      <c r="D76" s="23" t="s">
        <v>143</v>
      </c>
      <c r="E76" s="23" t="s">
        <v>101</v>
      </c>
      <c r="F76" s="113" t="s">
        <v>22</v>
      </c>
      <c r="G76" s="23" t="s">
        <v>241</v>
      </c>
      <c r="H76" s="23"/>
      <c r="I76" s="23" t="s">
        <v>242</v>
      </c>
      <c r="J76" s="23"/>
      <c r="K76" s="23"/>
      <c r="L76" s="23" t="s">
        <v>25</v>
      </c>
      <c r="M76" s="47">
        <v>41.06</v>
      </c>
      <c r="N76" s="48">
        <v>44812</v>
      </c>
      <c r="O76" s="48">
        <v>44812</v>
      </c>
      <c r="P76" s="47">
        <v>41.06</v>
      </c>
      <c r="Q76" s="23"/>
      <c r="R76" s="23"/>
    </row>
    <row r="77" spans="1:18" s="15" customFormat="1" ht="30">
      <c r="A77" s="23" t="s">
        <v>18</v>
      </c>
      <c r="B77" s="46" t="s">
        <v>19</v>
      </c>
      <c r="C77" s="23" t="s">
        <v>205</v>
      </c>
      <c r="D77" s="23" t="s">
        <v>146</v>
      </c>
      <c r="E77" s="23" t="s">
        <v>101</v>
      </c>
      <c r="F77" s="113" t="s">
        <v>22</v>
      </c>
      <c r="G77" s="23" t="s">
        <v>247</v>
      </c>
      <c r="H77" s="23"/>
      <c r="I77" s="23" t="s">
        <v>248</v>
      </c>
      <c r="J77" s="23"/>
      <c r="K77" s="23"/>
      <c r="L77" s="23" t="s">
        <v>25</v>
      </c>
      <c r="M77" s="47">
        <v>16</v>
      </c>
      <c r="N77" s="48">
        <v>44812</v>
      </c>
      <c r="O77" s="48">
        <v>44812</v>
      </c>
      <c r="P77" s="47">
        <v>16</v>
      </c>
      <c r="Q77" s="23"/>
      <c r="R77" s="23"/>
    </row>
    <row r="78" spans="1:18" s="15" customFormat="1" ht="25.5">
      <c r="A78" s="23" t="s">
        <v>18</v>
      </c>
      <c r="B78" s="46" t="s">
        <v>19</v>
      </c>
      <c r="C78" s="23" t="s">
        <v>205</v>
      </c>
      <c r="D78" s="23" t="s">
        <v>147</v>
      </c>
      <c r="E78" s="23" t="s">
        <v>249</v>
      </c>
      <c r="F78" s="113" t="s">
        <v>22</v>
      </c>
      <c r="G78" s="23" t="s">
        <v>250</v>
      </c>
      <c r="H78" s="23"/>
      <c r="I78" s="23" t="s">
        <v>251</v>
      </c>
      <c r="J78" s="23"/>
      <c r="K78" s="23"/>
      <c r="L78" s="23" t="s">
        <v>25</v>
      </c>
      <c r="M78" s="47">
        <v>27.3</v>
      </c>
      <c r="N78" s="48">
        <v>44812</v>
      </c>
      <c r="O78" s="48">
        <v>44812</v>
      </c>
      <c r="P78" s="47">
        <v>27.3</v>
      </c>
      <c r="Q78" s="23"/>
      <c r="R78" s="23"/>
    </row>
    <row r="79" spans="1:18" s="15" customFormat="1" ht="25.5">
      <c r="A79" s="23" t="s">
        <v>18</v>
      </c>
      <c r="B79" s="46" t="s">
        <v>19</v>
      </c>
      <c r="C79" s="23" t="s">
        <v>205</v>
      </c>
      <c r="D79" s="23" t="s">
        <v>148</v>
      </c>
      <c r="E79" s="23" t="s">
        <v>249</v>
      </c>
      <c r="F79" s="113" t="s">
        <v>22</v>
      </c>
      <c r="G79" s="23" t="s">
        <v>252</v>
      </c>
      <c r="H79" s="23"/>
      <c r="I79" s="23" t="s">
        <v>253</v>
      </c>
      <c r="J79" s="23"/>
      <c r="K79" s="23"/>
      <c r="L79" s="23" t="s">
        <v>25</v>
      </c>
      <c r="M79" s="47">
        <v>27.3</v>
      </c>
      <c r="N79" s="48">
        <v>44812</v>
      </c>
      <c r="O79" s="48">
        <v>44812</v>
      </c>
      <c r="P79" s="47">
        <v>27.3</v>
      </c>
      <c r="Q79" s="23"/>
      <c r="R79" s="23"/>
    </row>
    <row r="80" spans="1:18" s="15" customFormat="1" ht="30">
      <c r="A80" s="23" t="s">
        <v>18</v>
      </c>
      <c r="B80" s="46" t="s">
        <v>19</v>
      </c>
      <c r="C80" s="23" t="s">
        <v>205</v>
      </c>
      <c r="D80" s="23" t="s">
        <v>152</v>
      </c>
      <c r="E80" s="23" t="s">
        <v>149</v>
      </c>
      <c r="F80" s="113" t="s">
        <v>22</v>
      </c>
      <c r="G80" s="23" t="s">
        <v>150</v>
      </c>
      <c r="H80" s="23"/>
      <c r="I80" s="23" t="s">
        <v>151</v>
      </c>
      <c r="J80" s="23"/>
      <c r="K80" s="23"/>
      <c r="L80" s="23" t="s">
        <v>25</v>
      </c>
      <c r="M80" s="47">
        <v>56.3</v>
      </c>
      <c r="N80" s="48">
        <v>44812</v>
      </c>
      <c r="O80" s="48">
        <v>44812</v>
      </c>
      <c r="P80" s="47">
        <v>56.3</v>
      </c>
      <c r="Q80" s="23"/>
      <c r="R80" s="23"/>
    </row>
    <row r="81" spans="1:18" s="15" customFormat="1" ht="25.5">
      <c r="A81" s="23" t="s">
        <v>18</v>
      </c>
      <c r="B81" s="46" t="s">
        <v>19</v>
      </c>
      <c r="C81" s="23" t="s">
        <v>205</v>
      </c>
      <c r="D81" s="23" t="s">
        <v>153</v>
      </c>
      <c r="E81" s="23" t="s">
        <v>254</v>
      </c>
      <c r="F81" s="113" t="s">
        <v>22</v>
      </c>
      <c r="G81" s="23" t="s">
        <v>113</v>
      </c>
      <c r="H81" s="23"/>
      <c r="I81" s="23" t="s">
        <v>255</v>
      </c>
      <c r="J81" s="23"/>
      <c r="K81" s="23"/>
      <c r="L81" s="23" t="s">
        <v>25</v>
      </c>
      <c r="M81" s="47">
        <v>50</v>
      </c>
      <c r="N81" s="48">
        <v>44820</v>
      </c>
      <c r="O81" s="48">
        <v>44820</v>
      </c>
      <c r="P81" s="47">
        <v>50</v>
      </c>
      <c r="Q81" s="23"/>
      <c r="R81" s="23"/>
    </row>
    <row r="82" spans="1:18" s="15" customFormat="1" ht="45">
      <c r="A82" s="23" t="s">
        <v>18</v>
      </c>
      <c r="B82" s="46" t="s">
        <v>19</v>
      </c>
      <c r="C82" s="23" t="s">
        <v>205</v>
      </c>
      <c r="D82" s="23" t="s">
        <v>154</v>
      </c>
      <c r="E82" s="23" t="s">
        <v>149</v>
      </c>
      <c r="F82" s="113" t="s">
        <v>22</v>
      </c>
      <c r="G82" s="23" t="s">
        <v>109</v>
      </c>
      <c r="H82" s="23"/>
      <c r="I82" s="23" t="s">
        <v>110</v>
      </c>
      <c r="J82" s="23"/>
      <c r="K82" s="23"/>
      <c r="L82" s="23" t="s">
        <v>25</v>
      </c>
      <c r="M82" s="47">
        <v>11.7</v>
      </c>
      <c r="N82" s="48">
        <v>44824</v>
      </c>
      <c r="O82" s="48">
        <v>44824</v>
      </c>
      <c r="P82" s="47">
        <v>11.7</v>
      </c>
      <c r="Q82" s="23"/>
      <c r="R82" s="23"/>
    </row>
    <row r="83" spans="1:18" s="15" customFormat="1" ht="25.5">
      <c r="A83" s="23" t="s">
        <v>18</v>
      </c>
      <c r="B83" s="46" t="s">
        <v>19</v>
      </c>
      <c r="C83" s="23" t="s">
        <v>205</v>
      </c>
      <c r="D83" s="23" t="s">
        <v>256</v>
      </c>
      <c r="E83" s="23" t="s">
        <v>216</v>
      </c>
      <c r="F83" s="113" t="s">
        <v>22</v>
      </c>
      <c r="G83" s="23" t="s">
        <v>144</v>
      </c>
      <c r="H83" s="23"/>
      <c r="I83" s="23" t="s">
        <v>145</v>
      </c>
      <c r="J83" s="23"/>
      <c r="K83" s="23"/>
      <c r="L83" s="23" t="s">
        <v>25</v>
      </c>
      <c r="M83" s="47">
        <v>36.6</v>
      </c>
      <c r="N83" s="48">
        <v>44832</v>
      </c>
      <c r="O83" s="48">
        <v>44832</v>
      </c>
      <c r="P83" s="47">
        <v>36.6</v>
      </c>
      <c r="Q83" s="23"/>
      <c r="R83" s="23"/>
    </row>
    <row r="84" spans="1:18" s="15" customFormat="1" ht="30">
      <c r="A84" s="23" t="s">
        <v>18</v>
      </c>
      <c r="B84" s="46" t="s">
        <v>19</v>
      </c>
      <c r="C84" s="23" t="s">
        <v>205</v>
      </c>
      <c r="D84" s="23" t="s">
        <v>257</v>
      </c>
      <c r="E84" s="23" t="s">
        <v>258</v>
      </c>
      <c r="F84" s="113" t="s">
        <v>22</v>
      </c>
      <c r="G84" s="23" t="s">
        <v>259</v>
      </c>
      <c r="H84" s="23"/>
      <c r="I84" s="23" t="s">
        <v>260</v>
      </c>
      <c r="J84" s="23"/>
      <c r="K84" s="23"/>
      <c r="L84" s="23" t="s">
        <v>25</v>
      </c>
      <c r="M84" s="47">
        <v>15</v>
      </c>
      <c r="N84" s="48">
        <v>44839</v>
      </c>
      <c r="O84" s="48">
        <v>44839</v>
      </c>
      <c r="P84" s="47">
        <v>15</v>
      </c>
      <c r="Q84" s="23"/>
      <c r="R84" s="23"/>
    </row>
    <row r="85" spans="1:18" s="15" customFormat="1" ht="30">
      <c r="A85" s="23" t="s">
        <v>18</v>
      </c>
      <c r="B85" s="46" t="s">
        <v>19</v>
      </c>
      <c r="C85" s="23" t="s">
        <v>205</v>
      </c>
      <c r="D85" s="23" t="s">
        <v>261</v>
      </c>
      <c r="E85" s="23" t="s">
        <v>258</v>
      </c>
      <c r="F85" s="113" t="s">
        <v>22</v>
      </c>
      <c r="G85" s="23" t="s">
        <v>259</v>
      </c>
      <c r="H85" s="23"/>
      <c r="I85" s="23" t="s">
        <v>260</v>
      </c>
      <c r="J85" s="23"/>
      <c r="K85" s="23"/>
      <c r="L85" s="23" t="s">
        <v>25</v>
      </c>
      <c r="M85" s="47">
        <v>15</v>
      </c>
      <c r="N85" s="48">
        <v>44839</v>
      </c>
      <c r="O85" s="48">
        <v>44839</v>
      </c>
      <c r="P85" s="47">
        <v>15</v>
      </c>
      <c r="Q85" s="23"/>
      <c r="R85" s="23"/>
    </row>
    <row r="86" spans="1:18" s="15" customFormat="1" ht="30">
      <c r="A86" s="23" t="s">
        <v>18</v>
      </c>
      <c r="B86" s="46" t="s">
        <v>19</v>
      </c>
      <c r="C86" s="23" t="s">
        <v>205</v>
      </c>
      <c r="D86" s="23" t="s">
        <v>262</v>
      </c>
      <c r="E86" s="23" t="s">
        <v>258</v>
      </c>
      <c r="F86" s="113" t="s">
        <v>22</v>
      </c>
      <c r="G86" s="23" t="s">
        <v>259</v>
      </c>
      <c r="H86" s="23"/>
      <c r="I86" s="23" t="s">
        <v>260</v>
      </c>
      <c r="J86" s="23"/>
      <c r="K86" s="23"/>
      <c r="L86" s="23" t="s">
        <v>25</v>
      </c>
      <c r="M86" s="47">
        <v>15</v>
      </c>
      <c r="N86" s="48">
        <v>44839</v>
      </c>
      <c r="O86" s="48">
        <v>44839</v>
      </c>
      <c r="P86" s="47">
        <v>15</v>
      </c>
      <c r="Q86" s="23"/>
      <c r="R86" s="23"/>
    </row>
    <row r="87" spans="1:18" s="15" customFormat="1" ht="25.5">
      <c r="A87" s="23" t="s">
        <v>18</v>
      </c>
      <c r="B87" s="46" t="s">
        <v>19</v>
      </c>
      <c r="C87" s="23" t="s">
        <v>205</v>
      </c>
      <c r="D87" s="23" t="s">
        <v>263</v>
      </c>
      <c r="E87" s="23" t="s">
        <v>65</v>
      </c>
      <c r="F87" s="113" t="s">
        <v>22</v>
      </c>
      <c r="G87" s="23" t="s">
        <v>264</v>
      </c>
      <c r="H87" s="23"/>
      <c r="I87" s="23" t="s">
        <v>98</v>
      </c>
      <c r="J87" s="23"/>
      <c r="K87" s="23"/>
      <c r="L87" s="23" t="s">
        <v>25</v>
      </c>
      <c r="M87" s="47">
        <v>1.28</v>
      </c>
      <c r="N87" s="48">
        <v>44845</v>
      </c>
      <c r="O87" s="48">
        <v>44845</v>
      </c>
      <c r="P87" s="47">
        <v>1.28</v>
      </c>
      <c r="Q87" s="23"/>
      <c r="R87" s="23"/>
    </row>
    <row r="88" spans="1:18" s="15" customFormat="1" ht="25.5">
      <c r="A88" s="23" t="s">
        <v>18</v>
      </c>
      <c r="B88" s="46" t="s">
        <v>19</v>
      </c>
      <c r="C88" s="23" t="s">
        <v>205</v>
      </c>
      <c r="D88" s="23" t="s">
        <v>265</v>
      </c>
      <c r="E88" s="23" t="s">
        <v>65</v>
      </c>
      <c r="F88" s="113" t="s">
        <v>22</v>
      </c>
      <c r="G88" s="23" t="s">
        <v>264</v>
      </c>
      <c r="H88" s="23"/>
      <c r="I88" s="23" t="s">
        <v>98</v>
      </c>
      <c r="J88" s="23"/>
      <c r="K88" s="23"/>
      <c r="L88" s="23" t="s">
        <v>25</v>
      </c>
      <c r="M88" s="47">
        <v>9.43</v>
      </c>
      <c r="N88" s="48">
        <v>44859</v>
      </c>
      <c r="O88" s="48">
        <v>44859</v>
      </c>
      <c r="P88" s="47">
        <v>9.43</v>
      </c>
      <c r="Q88" s="23"/>
      <c r="R88" s="23"/>
    </row>
    <row r="89" spans="1:18" s="15" customFormat="1" ht="25.5">
      <c r="A89" s="23" t="s">
        <v>18</v>
      </c>
      <c r="B89" s="46" t="s">
        <v>19</v>
      </c>
      <c r="C89" s="23" t="s">
        <v>205</v>
      </c>
      <c r="D89" s="23" t="s">
        <v>266</v>
      </c>
      <c r="E89" s="23" t="s">
        <v>65</v>
      </c>
      <c r="F89" s="113" t="s">
        <v>22</v>
      </c>
      <c r="G89" s="23" t="s">
        <v>264</v>
      </c>
      <c r="H89" s="23"/>
      <c r="I89" s="23" t="s">
        <v>98</v>
      </c>
      <c r="J89" s="23"/>
      <c r="K89" s="23"/>
      <c r="L89" s="23" t="s">
        <v>25</v>
      </c>
      <c r="M89" s="47">
        <v>6.55</v>
      </c>
      <c r="N89" s="48">
        <v>44859</v>
      </c>
      <c r="O89" s="48">
        <v>44859</v>
      </c>
      <c r="P89" s="47">
        <v>6.55</v>
      </c>
      <c r="Q89" s="23"/>
      <c r="R89" s="23"/>
    </row>
    <row r="90" spans="1:18" s="15" customFormat="1" ht="30">
      <c r="A90" s="23" t="s">
        <v>18</v>
      </c>
      <c r="B90" s="46" t="s">
        <v>19</v>
      </c>
      <c r="C90" s="23" t="s">
        <v>205</v>
      </c>
      <c r="D90" s="23" t="s">
        <v>267</v>
      </c>
      <c r="E90" s="23" t="s">
        <v>268</v>
      </c>
      <c r="F90" s="113" t="s">
        <v>22</v>
      </c>
      <c r="G90" s="23" t="s">
        <v>137</v>
      </c>
      <c r="H90" s="23"/>
      <c r="I90" s="23" t="s">
        <v>269</v>
      </c>
      <c r="J90" s="23"/>
      <c r="K90" s="23"/>
      <c r="L90" s="23" t="s">
        <v>25</v>
      </c>
      <c r="M90" s="47">
        <v>15</v>
      </c>
      <c r="N90" s="48">
        <v>44868</v>
      </c>
      <c r="O90" s="48">
        <v>44868</v>
      </c>
      <c r="P90" s="47">
        <v>15</v>
      </c>
      <c r="Q90" s="23"/>
      <c r="R90" s="23"/>
    </row>
    <row r="91" spans="1:18" s="15" customFormat="1" ht="30">
      <c r="A91" s="23" t="s">
        <v>18</v>
      </c>
      <c r="B91" s="46" t="s">
        <v>19</v>
      </c>
      <c r="C91" s="23" t="s">
        <v>205</v>
      </c>
      <c r="D91" s="23" t="s">
        <v>270</v>
      </c>
      <c r="E91" s="23" t="s">
        <v>268</v>
      </c>
      <c r="F91" s="113" t="s">
        <v>22</v>
      </c>
      <c r="G91" s="23" t="s">
        <v>271</v>
      </c>
      <c r="H91" s="23"/>
      <c r="I91" s="23" t="s">
        <v>272</v>
      </c>
      <c r="J91" s="23"/>
      <c r="K91" s="23"/>
      <c r="L91" s="23" t="s">
        <v>25</v>
      </c>
      <c r="M91" s="47">
        <v>15</v>
      </c>
      <c r="N91" s="48">
        <v>44868</v>
      </c>
      <c r="O91" s="48">
        <v>44868</v>
      </c>
      <c r="P91" s="47">
        <v>15</v>
      </c>
      <c r="Q91" s="23"/>
      <c r="R91" s="23"/>
    </row>
    <row r="92" spans="1:18" s="15" customFormat="1" ht="45">
      <c r="A92" s="23" t="s">
        <v>18</v>
      </c>
      <c r="B92" s="46" t="s">
        <v>19</v>
      </c>
      <c r="C92" s="23" t="s">
        <v>205</v>
      </c>
      <c r="D92" s="23" t="s">
        <v>273</v>
      </c>
      <c r="E92" s="23" t="s">
        <v>274</v>
      </c>
      <c r="F92" s="113" t="s">
        <v>22</v>
      </c>
      <c r="G92" s="23" t="s">
        <v>275</v>
      </c>
      <c r="H92" s="23"/>
      <c r="I92" s="23" t="s">
        <v>276</v>
      </c>
      <c r="J92" s="23"/>
      <c r="K92" s="23"/>
      <c r="L92" s="23" t="s">
        <v>25</v>
      </c>
      <c r="M92" s="47">
        <v>297</v>
      </c>
      <c r="N92" s="48">
        <v>44872</v>
      </c>
      <c r="O92" s="48">
        <v>44872</v>
      </c>
      <c r="P92" s="47">
        <v>297</v>
      </c>
      <c r="Q92" s="23"/>
      <c r="R92" s="23"/>
    </row>
    <row r="93" spans="1:18" s="15" customFormat="1" ht="30">
      <c r="A93" s="23" t="s">
        <v>18</v>
      </c>
      <c r="B93" s="46" t="s">
        <v>19</v>
      </c>
      <c r="C93" s="23" t="s">
        <v>205</v>
      </c>
      <c r="D93" s="23" t="s">
        <v>277</v>
      </c>
      <c r="E93" s="23" t="s">
        <v>278</v>
      </c>
      <c r="F93" s="113" t="s">
        <v>22</v>
      </c>
      <c r="G93" s="23" t="s">
        <v>279</v>
      </c>
      <c r="H93" s="23"/>
      <c r="I93" s="23" t="s">
        <v>280</v>
      </c>
      <c r="J93" s="23"/>
      <c r="K93" s="23"/>
      <c r="L93" s="23" t="s">
        <v>25</v>
      </c>
      <c r="M93" s="47">
        <v>11.75</v>
      </c>
      <c r="N93" s="48">
        <v>44872</v>
      </c>
      <c r="O93" s="48">
        <v>44872</v>
      </c>
      <c r="P93" s="47">
        <v>11.75</v>
      </c>
      <c r="Q93" s="23"/>
      <c r="R93" s="23"/>
    </row>
    <row r="94" spans="1:18" s="15" customFormat="1" ht="30">
      <c r="A94" s="23" t="s">
        <v>18</v>
      </c>
      <c r="B94" s="46" t="s">
        <v>19</v>
      </c>
      <c r="C94" s="23" t="s">
        <v>205</v>
      </c>
      <c r="D94" s="23" t="s">
        <v>281</v>
      </c>
      <c r="E94" s="23" t="s">
        <v>282</v>
      </c>
      <c r="F94" s="113" t="s">
        <v>22</v>
      </c>
      <c r="G94" s="23" t="s">
        <v>283</v>
      </c>
      <c r="H94" s="23"/>
      <c r="I94" s="23" t="s">
        <v>284</v>
      </c>
      <c r="J94" s="23"/>
      <c r="K94" s="23"/>
      <c r="L94" s="23" t="s">
        <v>25</v>
      </c>
      <c r="M94" s="47">
        <v>24</v>
      </c>
      <c r="N94" s="48">
        <v>44872</v>
      </c>
      <c r="O94" s="48">
        <v>44872</v>
      </c>
      <c r="P94" s="47">
        <v>24</v>
      </c>
      <c r="Q94" s="23"/>
      <c r="R94" s="23"/>
    </row>
    <row r="95" spans="1:18" s="15" customFormat="1" ht="30">
      <c r="A95" s="23" t="s">
        <v>18</v>
      </c>
      <c r="B95" s="46" t="s">
        <v>19</v>
      </c>
      <c r="C95" s="23" t="s">
        <v>205</v>
      </c>
      <c r="D95" s="23" t="s">
        <v>285</v>
      </c>
      <c r="E95" s="23" t="s">
        <v>282</v>
      </c>
      <c r="F95" s="113" t="s">
        <v>22</v>
      </c>
      <c r="G95" s="23" t="s">
        <v>283</v>
      </c>
      <c r="H95" s="23"/>
      <c r="I95" s="23" t="s">
        <v>284</v>
      </c>
      <c r="J95" s="23"/>
      <c r="K95" s="23"/>
      <c r="L95" s="23" t="s">
        <v>25</v>
      </c>
      <c r="M95" s="47">
        <v>20</v>
      </c>
      <c r="N95" s="48">
        <v>44872</v>
      </c>
      <c r="O95" s="48">
        <v>44872</v>
      </c>
      <c r="P95" s="47">
        <v>20</v>
      </c>
      <c r="Q95" s="23"/>
      <c r="R95" s="23"/>
    </row>
    <row r="96" spans="1:18" s="15" customFormat="1" ht="25.5">
      <c r="A96" s="23" t="s">
        <v>18</v>
      </c>
      <c r="B96" s="46" t="s">
        <v>19</v>
      </c>
      <c r="C96" s="23" t="s">
        <v>205</v>
      </c>
      <c r="D96" s="23" t="s">
        <v>286</v>
      </c>
      <c r="E96" s="23" t="s">
        <v>65</v>
      </c>
      <c r="F96" s="113" t="s">
        <v>22</v>
      </c>
      <c r="G96" s="23" t="s">
        <v>264</v>
      </c>
      <c r="H96" s="23"/>
      <c r="I96" s="23" t="s">
        <v>98</v>
      </c>
      <c r="J96" s="23"/>
      <c r="K96" s="23"/>
      <c r="L96" s="23" t="s">
        <v>25</v>
      </c>
      <c r="M96" s="47">
        <v>8.15</v>
      </c>
      <c r="N96" s="48">
        <v>44873</v>
      </c>
      <c r="O96" s="48">
        <v>44873</v>
      </c>
      <c r="P96" s="47">
        <v>8.15</v>
      </c>
      <c r="Q96" s="23"/>
      <c r="R96" s="23"/>
    </row>
    <row r="97" spans="1:18" s="15" customFormat="1" ht="30">
      <c r="A97" s="23" t="s">
        <v>18</v>
      </c>
      <c r="B97" s="46" t="s">
        <v>19</v>
      </c>
      <c r="C97" s="23" t="s">
        <v>205</v>
      </c>
      <c r="D97" s="23" t="s">
        <v>287</v>
      </c>
      <c r="E97" s="23" t="s">
        <v>268</v>
      </c>
      <c r="F97" s="113" t="s">
        <v>22</v>
      </c>
      <c r="G97" s="23" t="s">
        <v>137</v>
      </c>
      <c r="H97" s="23"/>
      <c r="I97" s="23" t="s">
        <v>269</v>
      </c>
      <c r="J97" s="23"/>
      <c r="K97" s="23"/>
      <c r="L97" s="23" t="s">
        <v>25</v>
      </c>
      <c r="M97" s="47">
        <v>15</v>
      </c>
      <c r="N97" s="48">
        <v>44882</v>
      </c>
      <c r="O97" s="48">
        <v>44882</v>
      </c>
      <c r="P97" s="47">
        <v>15</v>
      </c>
      <c r="Q97" s="23"/>
      <c r="R97" s="23"/>
    </row>
    <row r="98" spans="1:18" s="15" customFormat="1" ht="30">
      <c r="A98" s="23" t="s">
        <v>18</v>
      </c>
      <c r="B98" s="46" t="s">
        <v>19</v>
      </c>
      <c r="C98" s="23" t="s">
        <v>205</v>
      </c>
      <c r="D98" s="23" t="s">
        <v>288</v>
      </c>
      <c r="E98" s="23" t="s">
        <v>268</v>
      </c>
      <c r="F98" s="113" t="s">
        <v>22</v>
      </c>
      <c r="G98" s="23" t="s">
        <v>271</v>
      </c>
      <c r="H98" s="23"/>
      <c r="I98" s="23" t="s">
        <v>272</v>
      </c>
      <c r="J98" s="23"/>
      <c r="K98" s="23"/>
      <c r="L98" s="23" t="s">
        <v>25</v>
      </c>
      <c r="M98" s="47">
        <v>15</v>
      </c>
      <c r="N98" s="48">
        <v>44882</v>
      </c>
      <c r="O98" s="48">
        <v>44882</v>
      </c>
      <c r="P98" s="47">
        <v>15</v>
      </c>
      <c r="Q98" s="23"/>
      <c r="R98" s="23"/>
    </row>
    <row r="99" spans="1:18" s="15" customFormat="1" ht="30">
      <c r="A99" s="23" t="s">
        <v>18</v>
      </c>
      <c r="B99" s="46" t="s">
        <v>19</v>
      </c>
      <c r="C99" s="23" t="s">
        <v>205</v>
      </c>
      <c r="D99" s="23" t="s">
        <v>289</v>
      </c>
      <c r="E99" s="23" t="s">
        <v>101</v>
      </c>
      <c r="F99" s="113" t="s">
        <v>22</v>
      </c>
      <c r="G99" s="23" t="s">
        <v>1196</v>
      </c>
      <c r="H99" s="23"/>
      <c r="I99" s="23" t="s">
        <v>290</v>
      </c>
      <c r="J99" s="23"/>
      <c r="K99" s="23"/>
      <c r="L99" s="23" t="s">
        <v>25</v>
      </c>
      <c r="M99" s="47">
        <v>21</v>
      </c>
      <c r="N99" s="48">
        <v>44887</v>
      </c>
      <c r="O99" s="48">
        <v>44887</v>
      </c>
      <c r="P99" s="47">
        <v>21</v>
      </c>
      <c r="Q99" s="23"/>
      <c r="R99" s="23"/>
    </row>
    <row r="100" spans="1:18" s="15" customFormat="1" ht="30">
      <c r="A100" s="23" t="s">
        <v>18</v>
      </c>
      <c r="B100" s="46" t="s">
        <v>19</v>
      </c>
      <c r="C100" s="23" t="s">
        <v>205</v>
      </c>
      <c r="D100" s="23" t="s">
        <v>291</v>
      </c>
      <c r="E100" s="23" t="s">
        <v>101</v>
      </c>
      <c r="F100" s="113" t="s">
        <v>22</v>
      </c>
      <c r="G100" s="23" t="s">
        <v>292</v>
      </c>
      <c r="H100" s="23"/>
      <c r="I100" s="23" t="s">
        <v>293</v>
      </c>
      <c r="J100" s="23"/>
      <c r="K100" s="23"/>
      <c r="L100" s="23" t="s">
        <v>25</v>
      </c>
      <c r="M100" s="47">
        <v>109.1</v>
      </c>
      <c r="N100" s="48">
        <v>44887</v>
      </c>
      <c r="O100" s="48">
        <v>44887</v>
      </c>
      <c r="P100" s="47">
        <v>109.1</v>
      </c>
      <c r="Q100" s="23"/>
      <c r="R100" s="23"/>
    </row>
    <row r="101" spans="1:18" s="15" customFormat="1" ht="30">
      <c r="A101" s="23" t="s">
        <v>18</v>
      </c>
      <c r="B101" s="46" t="s">
        <v>19</v>
      </c>
      <c r="C101" s="23" t="s">
        <v>205</v>
      </c>
      <c r="D101" s="23" t="s">
        <v>294</v>
      </c>
      <c r="E101" s="23" t="s">
        <v>278</v>
      </c>
      <c r="F101" s="113" t="s">
        <v>22</v>
      </c>
      <c r="G101" s="23" t="s">
        <v>116</v>
      </c>
      <c r="H101" s="23"/>
      <c r="I101" s="23" t="s">
        <v>244</v>
      </c>
      <c r="J101" s="23"/>
      <c r="K101" s="23"/>
      <c r="L101" s="23" t="s">
        <v>25</v>
      </c>
      <c r="M101" s="47">
        <v>139.01</v>
      </c>
      <c r="N101" s="48">
        <v>44887</v>
      </c>
      <c r="O101" s="48">
        <v>44887</v>
      </c>
      <c r="P101" s="47">
        <v>139.01</v>
      </c>
      <c r="Q101" s="23"/>
      <c r="R101" s="23"/>
    </row>
    <row r="102" spans="1:18" s="15" customFormat="1" ht="25.5">
      <c r="A102" s="23" t="s">
        <v>18</v>
      </c>
      <c r="B102" s="46" t="s">
        <v>19</v>
      </c>
      <c r="C102" s="23" t="s">
        <v>205</v>
      </c>
      <c r="D102" s="23" t="s">
        <v>295</v>
      </c>
      <c r="E102" s="23" t="s">
        <v>296</v>
      </c>
      <c r="F102" s="113" t="s">
        <v>22</v>
      </c>
      <c r="G102" s="23" t="s">
        <v>297</v>
      </c>
      <c r="H102" s="23"/>
      <c r="I102" s="23" t="s">
        <v>298</v>
      </c>
      <c r="J102" s="23"/>
      <c r="K102" s="23"/>
      <c r="L102" s="23" t="s">
        <v>25</v>
      </c>
      <c r="M102" s="47">
        <v>26.99</v>
      </c>
      <c r="N102" s="48">
        <v>44887</v>
      </c>
      <c r="O102" s="48">
        <v>44887</v>
      </c>
      <c r="P102" s="47">
        <v>26.99</v>
      </c>
      <c r="Q102" s="23"/>
      <c r="R102" s="23"/>
    </row>
    <row r="103" spans="1:18" s="15" customFormat="1" ht="30">
      <c r="A103" s="23" t="s">
        <v>18</v>
      </c>
      <c r="B103" s="46" t="s">
        <v>19</v>
      </c>
      <c r="C103" s="23" t="s">
        <v>205</v>
      </c>
      <c r="D103" s="23" t="s">
        <v>299</v>
      </c>
      <c r="E103" s="23" t="s">
        <v>296</v>
      </c>
      <c r="F103" s="113" t="s">
        <v>22</v>
      </c>
      <c r="G103" s="23" t="s">
        <v>231</v>
      </c>
      <c r="H103" s="23"/>
      <c r="I103" s="23" t="s">
        <v>232</v>
      </c>
      <c r="J103" s="23"/>
      <c r="K103" s="23"/>
      <c r="L103" s="23" t="s">
        <v>25</v>
      </c>
      <c r="M103" s="47">
        <v>51.5</v>
      </c>
      <c r="N103" s="48">
        <v>44887</v>
      </c>
      <c r="O103" s="48">
        <v>44887</v>
      </c>
      <c r="P103" s="47">
        <v>51.5</v>
      </c>
      <c r="Q103" s="23"/>
      <c r="R103" s="23"/>
    </row>
    <row r="104" spans="1:18" s="15" customFormat="1" ht="30">
      <c r="A104" s="23" t="s">
        <v>18</v>
      </c>
      <c r="B104" s="46" t="s">
        <v>19</v>
      </c>
      <c r="C104" s="23" t="s">
        <v>205</v>
      </c>
      <c r="D104" s="23" t="s">
        <v>300</v>
      </c>
      <c r="E104" s="23" t="s">
        <v>296</v>
      </c>
      <c r="F104" s="113" t="s">
        <v>22</v>
      </c>
      <c r="G104" s="23" t="s">
        <v>301</v>
      </c>
      <c r="H104" s="23"/>
      <c r="I104" s="23" t="s">
        <v>302</v>
      </c>
      <c r="J104" s="23"/>
      <c r="K104" s="23"/>
      <c r="L104" s="23" t="s">
        <v>25</v>
      </c>
      <c r="M104" s="47">
        <v>12.1</v>
      </c>
      <c r="N104" s="48">
        <v>44887</v>
      </c>
      <c r="O104" s="48">
        <v>44887</v>
      </c>
      <c r="P104" s="47">
        <v>12.1</v>
      </c>
      <c r="Q104" s="23"/>
      <c r="R104" s="23"/>
    </row>
    <row r="105" spans="1:18" s="15" customFormat="1" ht="30">
      <c r="A105" s="23" t="s">
        <v>18</v>
      </c>
      <c r="B105" s="46" t="s">
        <v>19</v>
      </c>
      <c r="C105" s="23" t="s">
        <v>205</v>
      </c>
      <c r="D105" s="23" t="s">
        <v>303</v>
      </c>
      <c r="E105" s="23" t="s">
        <v>296</v>
      </c>
      <c r="F105" s="113" t="s">
        <v>22</v>
      </c>
      <c r="G105" s="23" t="s">
        <v>304</v>
      </c>
      <c r="H105" s="23"/>
      <c r="I105" s="23" t="s">
        <v>305</v>
      </c>
      <c r="J105" s="23"/>
      <c r="K105" s="23"/>
      <c r="L105" s="23" t="s">
        <v>25</v>
      </c>
      <c r="M105" s="47">
        <v>20</v>
      </c>
      <c r="N105" s="48">
        <v>44887</v>
      </c>
      <c r="O105" s="48">
        <v>44887</v>
      </c>
      <c r="P105" s="47">
        <v>20</v>
      </c>
      <c r="Q105" s="23"/>
      <c r="R105" s="23"/>
    </row>
    <row r="106" spans="1:18" s="15" customFormat="1" ht="25.5">
      <c r="A106" s="23" t="s">
        <v>18</v>
      </c>
      <c r="B106" s="46" t="s">
        <v>19</v>
      </c>
      <c r="C106" s="23" t="s">
        <v>205</v>
      </c>
      <c r="D106" s="23" t="s">
        <v>306</v>
      </c>
      <c r="E106" s="23" t="s">
        <v>65</v>
      </c>
      <c r="F106" s="113" t="s">
        <v>22</v>
      </c>
      <c r="G106" s="23" t="s">
        <v>264</v>
      </c>
      <c r="H106" s="23"/>
      <c r="I106" s="23" t="s">
        <v>98</v>
      </c>
      <c r="J106" s="23"/>
      <c r="K106" s="23"/>
      <c r="L106" s="23" t="s">
        <v>25</v>
      </c>
      <c r="M106" s="47">
        <v>44.95</v>
      </c>
      <c r="N106" s="48">
        <v>44887</v>
      </c>
      <c r="O106" s="48">
        <v>44887</v>
      </c>
      <c r="P106" s="47">
        <v>44.95</v>
      </c>
      <c r="Q106" s="23"/>
      <c r="R106" s="23"/>
    </row>
    <row r="107" spans="1:18" s="15" customFormat="1" ht="25.5">
      <c r="A107" s="23" t="s">
        <v>18</v>
      </c>
      <c r="B107" s="46" t="s">
        <v>19</v>
      </c>
      <c r="C107" s="23" t="s">
        <v>205</v>
      </c>
      <c r="D107" s="23" t="s">
        <v>307</v>
      </c>
      <c r="E107" s="23" t="s">
        <v>308</v>
      </c>
      <c r="F107" s="113" t="s">
        <v>22</v>
      </c>
      <c r="G107" s="23" t="s">
        <v>144</v>
      </c>
      <c r="H107" s="23"/>
      <c r="I107" s="23" t="s">
        <v>145</v>
      </c>
      <c r="J107" s="23"/>
      <c r="K107" s="23"/>
      <c r="L107" s="23" t="s">
        <v>25</v>
      </c>
      <c r="M107" s="47">
        <v>114.9</v>
      </c>
      <c r="N107" s="48">
        <v>44914</v>
      </c>
      <c r="O107" s="48">
        <v>44914</v>
      </c>
      <c r="P107" s="47">
        <v>114.9</v>
      </c>
      <c r="Q107" s="23"/>
      <c r="R107" s="23"/>
    </row>
    <row r="108" spans="1:18" s="15" customFormat="1" ht="25.5">
      <c r="A108" s="23" t="s">
        <v>18</v>
      </c>
      <c r="B108" s="46" t="s">
        <v>19</v>
      </c>
      <c r="C108" s="23" t="s">
        <v>205</v>
      </c>
      <c r="D108" s="23" t="s">
        <v>309</v>
      </c>
      <c r="E108" s="23" t="s">
        <v>65</v>
      </c>
      <c r="F108" s="113" t="s">
        <v>22</v>
      </c>
      <c r="G108" s="23" t="s">
        <v>264</v>
      </c>
      <c r="H108" s="23"/>
      <c r="I108" s="23" t="s">
        <v>98</v>
      </c>
      <c r="J108" s="23"/>
      <c r="K108" s="23"/>
      <c r="L108" s="23" t="s">
        <v>25</v>
      </c>
      <c r="M108" s="47">
        <v>13.65</v>
      </c>
      <c r="N108" s="48">
        <v>44914</v>
      </c>
      <c r="O108" s="48">
        <v>44914</v>
      </c>
      <c r="P108" s="47">
        <v>13.65</v>
      </c>
      <c r="Q108" s="23"/>
      <c r="R108" s="23"/>
    </row>
    <row r="109" spans="1:18" s="15" customFormat="1" ht="30">
      <c r="A109" s="23" t="s">
        <v>18</v>
      </c>
      <c r="B109" s="46" t="s">
        <v>19</v>
      </c>
      <c r="C109" s="23" t="s">
        <v>205</v>
      </c>
      <c r="D109" s="23" t="s">
        <v>310</v>
      </c>
      <c r="E109" s="23" t="s">
        <v>268</v>
      </c>
      <c r="F109" s="113" t="s">
        <v>22</v>
      </c>
      <c r="G109" s="23" t="s">
        <v>271</v>
      </c>
      <c r="H109" s="23"/>
      <c r="I109" s="23" t="s">
        <v>272</v>
      </c>
      <c r="J109" s="23"/>
      <c r="K109" s="23"/>
      <c r="L109" s="23" t="s">
        <v>25</v>
      </c>
      <c r="M109" s="47">
        <v>30</v>
      </c>
      <c r="N109" s="48">
        <v>44914</v>
      </c>
      <c r="O109" s="48">
        <v>44914</v>
      </c>
      <c r="P109" s="47">
        <v>30</v>
      </c>
      <c r="Q109" s="23"/>
      <c r="R109" s="23"/>
    </row>
    <row r="110" spans="1:18" s="15" customFormat="1" ht="30">
      <c r="A110" s="23" t="s">
        <v>18</v>
      </c>
      <c r="B110" s="46" t="s">
        <v>19</v>
      </c>
      <c r="C110" s="23" t="s">
        <v>205</v>
      </c>
      <c r="D110" s="23" t="s">
        <v>311</v>
      </c>
      <c r="E110" s="23" t="s">
        <v>268</v>
      </c>
      <c r="F110" s="113" t="s">
        <v>22</v>
      </c>
      <c r="G110" s="23" t="s">
        <v>312</v>
      </c>
      <c r="H110" s="23"/>
      <c r="I110" s="23" t="s">
        <v>313</v>
      </c>
      <c r="J110" s="23"/>
      <c r="K110" s="23"/>
      <c r="L110" s="23" t="s">
        <v>25</v>
      </c>
      <c r="M110" s="47">
        <v>30</v>
      </c>
      <c r="N110" s="48">
        <v>44914</v>
      </c>
      <c r="O110" s="48">
        <v>44914</v>
      </c>
      <c r="P110" s="47">
        <v>30</v>
      </c>
      <c r="Q110" s="23"/>
      <c r="R110" s="23"/>
    </row>
    <row r="111" spans="1:18" s="15" customFormat="1" ht="25.5">
      <c r="A111" s="23" t="s">
        <v>18</v>
      </c>
      <c r="B111" s="46" t="s">
        <v>19</v>
      </c>
      <c r="C111" s="23" t="s">
        <v>205</v>
      </c>
      <c r="D111" s="23" t="s">
        <v>314</v>
      </c>
      <c r="E111" s="23" t="s">
        <v>315</v>
      </c>
      <c r="F111" s="113" t="s">
        <v>22</v>
      </c>
      <c r="G111" s="23" t="s">
        <v>297</v>
      </c>
      <c r="H111" s="23"/>
      <c r="I111" s="23" t="s">
        <v>298</v>
      </c>
      <c r="J111" s="23"/>
      <c r="K111" s="23"/>
      <c r="L111" s="23" t="s">
        <v>25</v>
      </c>
      <c r="M111" s="47">
        <v>18.25</v>
      </c>
      <c r="N111" s="48">
        <v>44914</v>
      </c>
      <c r="O111" s="48">
        <v>44914</v>
      </c>
      <c r="P111" s="47">
        <v>18.25</v>
      </c>
      <c r="Q111" s="23"/>
      <c r="R111" s="23"/>
    </row>
    <row r="112" spans="1:18" s="15" customFormat="1" ht="25.5">
      <c r="A112" s="23" t="s">
        <v>18</v>
      </c>
      <c r="B112" s="46" t="s">
        <v>19</v>
      </c>
      <c r="C112" s="23" t="s">
        <v>205</v>
      </c>
      <c r="D112" s="23" t="s">
        <v>316</v>
      </c>
      <c r="E112" s="23" t="s">
        <v>315</v>
      </c>
      <c r="F112" s="113" t="s">
        <v>22</v>
      </c>
      <c r="G112" s="23" t="s">
        <v>317</v>
      </c>
      <c r="H112" s="23"/>
      <c r="I112" s="23" t="s">
        <v>318</v>
      </c>
      <c r="J112" s="23"/>
      <c r="K112" s="23"/>
      <c r="L112" s="23" t="s">
        <v>25</v>
      </c>
      <c r="M112" s="47">
        <v>106.8</v>
      </c>
      <c r="N112" s="48">
        <v>44914</v>
      </c>
      <c r="O112" s="48">
        <v>44914</v>
      </c>
      <c r="P112" s="47">
        <v>106.8</v>
      </c>
      <c r="Q112" s="23"/>
      <c r="R112" s="23"/>
    </row>
    <row r="113" spans="1:18" s="15" customFormat="1" ht="30">
      <c r="A113" s="23" t="s">
        <v>18</v>
      </c>
      <c r="B113" s="46" t="s">
        <v>19</v>
      </c>
      <c r="C113" s="23" t="s">
        <v>205</v>
      </c>
      <c r="D113" s="23" t="s">
        <v>319</v>
      </c>
      <c r="E113" s="23" t="s">
        <v>315</v>
      </c>
      <c r="F113" s="113" t="s">
        <v>22</v>
      </c>
      <c r="G113" s="23" t="s">
        <v>231</v>
      </c>
      <c r="H113" s="23"/>
      <c r="I113" s="23" t="s">
        <v>232</v>
      </c>
      <c r="J113" s="23"/>
      <c r="K113" s="23"/>
      <c r="L113" s="23" t="s">
        <v>25</v>
      </c>
      <c r="M113" s="47">
        <v>52</v>
      </c>
      <c r="N113" s="48">
        <v>44914</v>
      </c>
      <c r="O113" s="48">
        <v>44914</v>
      </c>
      <c r="P113" s="47">
        <v>52</v>
      </c>
      <c r="Q113" s="23"/>
      <c r="R113" s="23"/>
    </row>
    <row r="114" spans="1:18" s="15" customFormat="1" ht="30">
      <c r="A114" s="23" t="s">
        <v>18</v>
      </c>
      <c r="B114" s="46" t="s">
        <v>19</v>
      </c>
      <c r="C114" s="23" t="s">
        <v>205</v>
      </c>
      <c r="D114" s="23" t="s">
        <v>320</v>
      </c>
      <c r="E114" s="23" t="s">
        <v>315</v>
      </c>
      <c r="F114" s="113" t="s">
        <v>22</v>
      </c>
      <c r="G114" s="23" t="s">
        <v>321</v>
      </c>
      <c r="H114" s="23"/>
      <c r="I114" s="23" t="s">
        <v>322</v>
      </c>
      <c r="J114" s="23"/>
      <c r="K114" s="23"/>
      <c r="L114" s="23" t="s">
        <v>25</v>
      </c>
      <c r="M114" s="47">
        <v>34.5</v>
      </c>
      <c r="N114" s="48">
        <v>44914</v>
      </c>
      <c r="O114" s="48">
        <v>44914</v>
      </c>
      <c r="P114" s="47">
        <v>34.5</v>
      </c>
      <c r="Q114" s="23"/>
      <c r="R114" s="23"/>
    </row>
    <row r="115" spans="1:18" s="15" customFormat="1" ht="30">
      <c r="A115" s="23" t="s">
        <v>18</v>
      </c>
      <c r="B115" s="46" t="s">
        <v>19</v>
      </c>
      <c r="C115" s="23" t="s">
        <v>205</v>
      </c>
      <c r="D115" s="23" t="s">
        <v>323</v>
      </c>
      <c r="E115" s="23" t="s">
        <v>315</v>
      </c>
      <c r="F115" s="113" t="s">
        <v>22</v>
      </c>
      <c r="G115" s="23" t="s">
        <v>324</v>
      </c>
      <c r="H115" s="23"/>
      <c r="I115" s="23" t="s">
        <v>325</v>
      </c>
      <c r="J115" s="23"/>
      <c r="K115" s="23"/>
      <c r="L115" s="23" t="s">
        <v>25</v>
      </c>
      <c r="M115" s="47">
        <v>45</v>
      </c>
      <c r="N115" s="48">
        <v>44914</v>
      </c>
      <c r="O115" s="48">
        <v>44914</v>
      </c>
      <c r="P115" s="47">
        <v>45</v>
      </c>
      <c r="Q115" s="23"/>
      <c r="R115" s="23"/>
    </row>
    <row r="116" spans="1:18" s="15" customFormat="1" ht="30">
      <c r="A116" s="23" t="s">
        <v>18</v>
      </c>
      <c r="B116" s="46" t="s">
        <v>19</v>
      </c>
      <c r="C116" s="23" t="s">
        <v>205</v>
      </c>
      <c r="D116" s="23" t="s">
        <v>326</v>
      </c>
      <c r="E116" s="23" t="s">
        <v>315</v>
      </c>
      <c r="F116" s="113" t="s">
        <v>22</v>
      </c>
      <c r="G116" s="23" t="s">
        <v>327</v>
      </c>
      <c r="H116" s="23"/>
      <c r="I116" s="23" t="s">
        <v>328</v>
      </c>
      <c r="J116" s="23"/>
      <c r="K116" s="23"/>
      <c r="L116" s="23" t="s">
        <v>25</v>
      </c>
      <c r="M116" s="47">
        <v>13</v>
      </c>
      <c r="N116" s="48">
        <v>44914</v>
      </c>
      <c r="O116" s="48">
        <v>44914</v>
      </c>
      <c r="P116" s="47">
        <v>13</v>
      </c>
      <c r="Q116" s="23"/>
      <c r="R116" s="23"/>
    </row>
    <row r="117" spans="1:18" ht="30">
      <c r="A117" s="18" t="s">
        <v>18</v>
      </c>
      <c r="B117" s="58" t="s">
        <v>19</v>
      </c>
      <c r="C117" s="23" t="s">
        <v>205</v>
      </c>
      <c r="D117" s="16" t="s">
        <v>361</v>
      </c>
      <c r="E117" s="17" t="s">
        <v>362</v>
      </c>
      <c r="F117" s="114" t="s">
        <v>95</v>
      </c>
      <c r="G117" s="17">
        <v>1677680504</v>
      </c>
      <c r="H117" s="17"/>
      <c r="I117" s="17" t="s">
        <v>363</v>
      </c>
      <c r="J117" s="17"/>
      <c r="K117" s="17"/>
      <c r="L117" s="17" t="s">
        <v>25</v>
      </c>
      <c r="M117" s="19">
        <v>5605.85</v>
      </c>
      <c r="N117" s="20">
        <v>44562</v>
      </c>
      <c r="O117" s="20">
        <v>44926</v>
      </c>
      <c r="P117" s="19">
        <v>5507.01</v>
      </c>
      <c r="Q117" s="17"/>
      <c r="R117" s="59"/>
    </row>
    <row r="118" spans="1:18" ht="30">
      <c r="A118" s="18" t="s">
        <v>18</v>
      </c>
      <c r="B118" s="58" t="s">
        <v>19</v>
      </c>
      <c r="C118" s="23" t="s">
        <v>205</v>
      </c>
      <c r="D118" s="16" t="s">
        <v>364</v>
      </c>
      <c r="E118" s="17" t="s">
        <v>365</v>
      </c>
      <c r="F118" s="114" t="s">
        <v>366</v>
      </c>
      <c r="G118" s="17">
        <v>1677680504</v>
      </c>
      <c r="H118" s="17"/>
      <c r="I118" s="17" t="s">
        <v>363</v>
      </c>
      <c r="J118" s="17"/>
      <c r="K118" s="17"/>
      <c r="L118" s="17" t="s">
        <v>25</v>
      </c>
      <c r="M118" s="19">
        <v>1441.43</v>
      </c>
      <c r="N118" s="20">
        <v>44757</v>
      </c>
      <c r="O118" s="20">
        <v>44926</v>
      </c>
      <c r="P118" s="19">
        <f>$M$3</f>
        <v>34300</v>
      </c>
      <c r="Q118" s="17"/>
      <c r="R118" s="59"/>
    </row>
    <row r="119" spans="1:18" ht="30">
      <c r="A119" s="18" t="s">
        <v>18</v>
      </c>
      <c r="B119" s="58" t="s">
        <v>19</v>
      </c>
      <c r="C119" s="23" t="s">
        <v>205</v>
      </c>
      <c r="D119" s="17" t="s">
        <v>367</v>
      </c>
      <c r="E119" s="17" t="s">
        <v>368</v>
      </c>
      <c r="F119" s="114" t="s">
        <v>366</v>
      </c>
      <c r="G119" s="21">
        <v>488410010</v>
      </c>
      <c r="H119" s="17"/>
      <c r="I119" s="17" t="s">
        <v>369</v>
      </c>
      <c r="J119" s="17"/>
      <c r="K119" s="17"/>
      <c r="L119" s="17" t="s">
        <v>25</v>
      </c>
      <c r="M119" s="19">
        <v>65.39</v>
      </c>
      <c r="N119" s="20">
        <v>44861</v>
      </c>
      <c r="O119" s="20">
        <v>44926</v>
      </c>
      <c r="P119" s="19">
        <v>65.39</v>
      </c>
      <c r="Q119" s="17"/>
      <c r="R119" s="59"/>
    </row>
    <row r="120" spans="1:18" ht="30">
      <c r="A120" s="18" t="s">
        <v>18</v>
      </c>
      <c r="B120" s="58" t="s">
        <v>19</v>
      </c>
      <c r="C120" s="23" t="s">
        <v>205</v>
      </c>
      <c r="D120" s="17" t="s">
        <v>370</v>
      </c>
      <c r="E120" s="17" t="s">
        <v>371</v>
      </c>
      <c r="F120" s="114" t="s">
        <v>95</v>
      </c>
      <c r="G120" s="21">
        <v>488410010</v>
      </c>
      <c r="H120" s="17"/>
      <c r="I120" s="17" t="s">
        <v>369</v>
      </c>
      <c r="J120" s="17"/>
      <c r="K120" s="17"/>
      <c r="L120" s="17" t="s">
        <v>25</v>
      </c>
      <c r="M120" s="19">
        <v>555.61</v>
      </c>
      <c r="N120" s="20">
        <v>44852</v>
      </c>
      <c r="O120" s="20">
        <v>44926</v>
      </c>
      <c r="P120" s="19">
        <v>378.2</v>
      </c>
      <c r="Q120" s="17"/>
      <c r="R120" s="59"/>
    </row>
    <row r="121" spans="1:18" s="152" customFormat="1" ht="30">
      <c r="A121" s="144" t="s">
        <v>18</v>
      </c>
      <c r="B121" s="145" t="s">
        <v>19</v>
      </c>
      <c r="C121" s="137" t="s">
        <v>205</v>
      </c>
      <c r="D121" s="146" t="s">
        <v>372</v>
      </c>
      <c r="E121" s="146" t="s">
        <v>373</v>
      </c>
      <c r="F121" s="147" t="s">
        <v>95</v>
      </c>
      <c r="G121" s="148">
        <v>488410010</v>
      </c>
      <c r="H121" s="146"/>
      <c r="I121" s="146" t="s">
        <v>369</v>
      </c>
      <c r="J121" s="146"/>
      <c r="K121" s="146"/>
      <c r="L121" s="146" t="s">
        <v>25</v>
      </c>
      <c r="M121" s="149">
        <v>1259.04</v>
      </c>
      <c r="N121" s="150">
        <v>44562</v>
      </c>
      <c r="O121" s="150">
        <v>44926</v>
      </c>
      <c r="P121" s="149">
        <v>1157.93</v>
      </c>
      <c r="Q121" s="146"/>
      <c r="R121" s="151"/>
    </row>
    <row r="122" spans="1:18" ht="30">
      <c r="A122" s="18" t="s">
        <v>18</v>
      </c>
      <c r="B122" s="58" t="s">
        <v>19</v>
      </c>
      <c r="C122" s="23" t="s">
        <v>205</v>
      </c>
      <c r="D122" s="17" t="s">
        <v>374</v>
      </c>
      <c r="E122" s="17" t="s">
        <v>375</v>
      </c>
      <c r="F122" s="114" t="s">
        <v>366</v>
      </c>
      <c r="G122" s="21">
        <v>3042740369</v>
      </c>
      <c r="H122" s="17"/>
      <c r="I122" s="17" t="s">
        <v>376</v>
      </c>
      <c r="J122" s="17"/>
      <c r="K122" s="17"/>
      <c r="L122" s="17" t="s">
        <v>377</v>
      </c>
      <c r="M122" s="19">
        <v>1918.67</v>
      </c>
      <c r="N122" s="20">
        <v>44596</v>
      </c>
      <c r="O122" s="20">
        <v>44926</v>
      </c>
      <c r="P122" s="19">
        <v>1918.67</v>
      </c>
      <c r="Q122" s="17"/>
      <c r="R122" s="59"/>
    </row>
    <row r="123" spans="1:18" ht="30">
      <c r="A123" s="18" t="s">
        <v>18</v>
      </c>
      <c r="B123" s="58" t="s">
        <v>19</v>
      </c>
      <c r="C123" s="23" t="s">
        <v>205</v>
      </c>
      <c r="D123" s="17" t="s">
        <v>378</v>
      </c>
      <c r="E123" s="17" t="s">
        <v>379</v>
      </c>
      <c r="F123" s="114" t="s">
        <v>366</v>
      </c>
      <c r="G123" s="21">
        <v>2778770343</v>
      </c>
      <c r="H123" s="17"/>
      <c r="I123" s="17" t="s">
        <v>380</v>
      </c>
      <c r="J123" s="17"/>
      <c r="K123" s="17"/>
      <c r="L123" s="17" t="s">
        <v>377</v>
      </c>
      <c r="M123" s="104">
        <v>4755</v>
      </c>
      <c r="N123" s="20">
        <v>44887</v>
      </c>
      <c r="O123" s="20">
        <v>44926</v>
      </c>
      <c r="P123" s="19">
        <v>1165.1</v>
      </c>
      <c r="Q123" s="17"/>
      <c r="R123" s="59"/>
    </row>
    <row r="124" spans="1:18" ht="30">
      <c r="A124" s="18" t="s">
        <v>18</v>
      </c>
      <c r="B124" s="58" t="s">
        <v>19</v>
      </c>
      <c r="C124" s="23" t="s">
        <v>205</v>
      </c>
      <c r="D124" s="17" t="s">
        <v>381</v>
      </c>
      <c r="E124" s="17" t="s">
        <v>382</v>
      </c>
      <c r="F124" s="114" t="s">
        <v>366</v>
      </c>
      <c r="G124" s="21">
        <v>1782000473</v>
      </c>
      <c r="H124" s="17"/>
      <c r="I124" s="17" t="s">
        <v>383</v>
      </c>
      <c r="J124" s="17"/>
      <c r="K124" s="17"/>
      <c r="L124" s="17" t="s">
        <v>25</v>
      </c>
      <c r="M124" s="19">
        <v>610</v>
      </c>
      <c r="N124" s="20">
        <v>44848</v>
      </c>
      <c r="O124" s="20">
        <v>44926</v>
      </c>
      <c r="P124" s="19">
        <v>0</v>
      </c>
      <c r="Q124" s="17"/>
      <c r="R124" s="59"/>
    </row>
    <row r="125" spans="1:18" ht="30">
      <c r="A125" s="18" t="s">
        <v>18</v>
      </c>
      <c r="B125" s="58" t="s">
        <v>19</v>
      </c>
      <c r="C125" s="23" t="s">
        <v>205</v>
      </c>
      <c r="D125" s="35" t="s">
        <v>384</v>
      </c>
      <c r="E125" s="24" t="s">
        <v>385</v>
      </c>
      <c r="F125" s="113" t="s">
        <v>366</v>
      </c>
      <c r="G125" s="26">
        <v>2778770343</v>
      </c>
      <c r="H125" s="24"/>
      <c r="I125" s="24" t="s">
        <v>380</v>
      </c>
      <c r="J125" s="24"/>
      <c r="K125" s="24"/>
      <c r="L125" s="24" t="s">
        <v>386</v>
      </c>
      <c r="M125" s="60">
        <v>250</v>
      </c>
      <c r="N125" s="48">
        <v>44554</v>
      </c>
      <c r="O125" s="48">
        <v>44592</v>
      </c>
      <c r="P125" s="60">
        <v>250</v>
      </c>
      <c r="Q125" s="17"/>
      <c r="R125" s="59"/>
    </row>
    <row r="126" spans="1:18" ht="30">
      <c r="A126" s="18" t="s">
        <v>18</v>
      </c>
      <c r="B126" s="58" t="s">
        <v>19</v>
      </c>
      <c r="C126" s="23" t="s">
        <v>205</v>
      </c>
      <c r="D126" s="35" t="s">
        <v>387</v>
      </c>
      <c r="E126" s="24" t="s">
        <v>388</v>
      </c>
      <c r="F126" s="113" t="s">
        <v>366</v>
      </c>
      <c r="G126" s="24">
        <v>1859710467</v>
      </c>
      <c r="H126" s="25"/>
      <c r="I126" s="35" t="s">
        <v>389</v>
      </c>
      <c r="J126" s="24"/>
      <c r="K126" s="24"/>
      <c r="L126" s="24" t="s">
        <v>386</v>
      </c>
      <c r="M126" s="60">
        <v>285</v>
      </c>
      <c r="N126" s="48">
        <v>44195</v>
      </c>
      <c r="O126" s="48">
        <v>44592</v>
      </c>
      <c r="P126" s="60">
        <v>285</v>
      </c>
      <c r="Q126" s="17"/>
      <c r="R126" s="59"/>
    </row>
    <row r="127" spans="1:18" ht="30">
      <c r="A127" s="18" t="s">
        <v>18</v>
      </c>
      <c r="B127" s="58" t="s">
        <v>19</v>
      </c>
      <c r="C127" s="23" t="s">
        <v>205</v>
      </c>
      <c r="D127" s="35" t="s">
        <v>390</v>
      </c>
      <c r="E127" s="24" t="s">
        <v>391</v>
      </c>
      <c r="F127" s="113" t="s">
        <v>366</v>
      </c>
      <c r="G127" s="40"/>
      <c r="H127" s="24">
        <v>0</v>
      </c>
      <c r="I127" s="24" t="s">
        <v>392</v>
      </c>
      <c r="J127" s="24"/>
      <c r="K127" s="24"/>
      <c r="L127" s="24" t="s">
        <v>386</v>
      </c>
      <c r="M127" s="60">
        <v>1500</v>
      </c>
      <c r="N127" s="48">
        <v>44610</v>
      </c>
      <c r="O127" s="48">
        <v>44250</v>
      </c>
      <c r="P127" s="60">
        <v>1500</v>
      </c>
      <c r="Q127" s="17"/>
      <c r="R127" s="61"/>
    </row>
    <row r="128" spans="1:18" ht="30">
      <c r="A128" s="18" t="s">
        <v>18</v>
      </c>
      <c r="B128" s="58" t="s">
        <v>19</v>
      </c>
      <c r="C128" s="23" t="s">
        <v>205</v>
      </c>
      <c r="D128" s="35" t="s">
        <v>393</v>
      </c>
      <c r="E128" s="24" t="s">
        <v>394</v>
      </c>
      <c r="F128" s="113" t="s">
        <v>366</v>
      </c>
      <c r="G128" s="24">
        <v>1326690458</v>
      </c>
      <c r="H128" s="24"/>
      <c r="I128" s="24" t="s">
        <v>395</v>
      </c>
      <c r="J128" s="24"/>
      <c r="K128" s="24"/>
      <c r="L128" s="24" t="s">
        <v>386</v>
      </c>
      <c r="M128" s="60">
        <v>2385.6</v>
      </c>
      <c r="N128" s="48">
        <v>44712</v>
      </c>
      <c r="O128" s="48">
        <v>44454</v>
      </c>
      <c r="P128" s="60">
        <v>2385.6</v>
      </c>
      <c r="Q128" s="17"/>
      <c r="R128" s="61"/>
    </row>
    <row r="129" spans="1:18" ht="30">
      <c r="A129" s="18" t="s">
        <v>18</v>
      </c>
      <c r="B129" s="58" t="s">
        <v>19</v>
      </c>
      <c r="C129" s="23" t="s">
        <v>205</v>
      </c>
      <c r="D129" s="63" t="s">
        <v>396</v>
      </c>
      <c r="E129" s="26" t="s">
        <v>397</v>
      </c>
      <c r="F129" s="114" t="s">
        <v>366</v>
      </c>
      <c r="G129" s="26">
        <v>9083241000</v>
      </c>
      <c r="H129" s="26"/>
      <c r="I129" s="26" t="s">
        <v>398</v>
      </c>
      <c r="J129" s="26"/>
      <c r="K129" s="26"/>
      <c r="L129" s="26" t="s">
        <v>386</v>
      </c>
      <c r="M129" s="39">
        <v>402.29</v>
      </c>
      <c r="N129" s="20">
        <v>44553</v>
      </c>
      <c r="O129" s="20">
        <v>44690</v>
      </c>
      <c r="P129" s="39">
        <v>402.29</v>
      </c>
      <c r="Q129" s="17"/>
      <c r="R129" s="59"/>
    </row>
    <row r="130" spans="1:18" ht="25.5">
      <c r="A130" s="18" t="s">
        <v>18</v>
      </c>
      <c r="B130" s="58" t="s">
        <v>19</v>
      </c>
      <c r="C130" s="23" t="s">
        <v>205</v>
      </c>
      <c r="D130" s="35" t="s">
        <v>399</v>
      </c>
      <c r="E130" s="24" t="s">
        <v>400</v>
      </c>
      <c r="F130" s="113" t="str">
        <f>$F$10</f>
        <v>23-AFFIDAMENTO DIRETTO</v>
      </c>
      <c r="G130" s="41">
        <v>2108001203</v>
      </c>
      <c r="H130" s="24"/>
      <c r="I130" s="24" t="s">
        <v>401</v>
      </c>
      <c r="J130" s="24"/>
      <c r="K130" s="24"/>
      <c r="L130" s="24" t="s">
        <v>386</v>
      </c>
      <c r="M130" s="60">
        <v>1686</v>
      </c>
      <c r="N130" s="48">
        <v>44719</v>
      </c>
      <c r="O130" s="48">
        <v>44739</v>
      </c>
      <c r="P130" s="60">
        <v>1686</v>
      </c>
      <c r="Q130" s="36"/>
      <c r="R130" s="61"/>
    </row>
    <row r="131" spans="1:18" ht="25.5">
      <c r="A131" s="18" t="s">
        <v>18</v>
      </c>
      <c r="B131" s="58" t="s">
        <v>19</v>
      </c>
      <c r="C131" s="23" t="s">
        <v>205</v>
      </c>
      <c r="D131" s="35" t="s">
        <v>402</v>
      </c>
      <c r="E131" s="24" t="s">
        <v>403</v>
      </c>
      <c r="F131" s="113" t="str">
        <f>$F$10</f>
        <v>23-AFFIDAMENTO DIRETTO</v>
      </c>
      <c r="G131" s="41">
        <v>461910457</v>
      </c>
      <c r="H131" s="24"/>
      <c r="I131" s="24" t="s">
        <v>404</v>
      </c>
      <c r="J131" s="24"/>
      <c r="K131" s="24"/>
      <c r="L131" s="24" t="s">
        <v>386</v>
      </c>
      <c r="M131" s="60">
        <v>819.67</v>
      </c>
      <c r="N131" s="48">
        <v>44726</v>
      </c>
      <c r="O131" s="20">
        <v>44742</v>
      </c>
      <c r="P131" s="17">
        <v>819.67</v>
      </c>
      <c r="Q131" s="36"/>
      <c r="R131" s="61"/>
    </row>
    <row r="132" spans="1:18" ht="25.5">
      <c r="A132" s="18" t="s">
        <v>18</v>
      </c>
      <c r="B132" s="58" t="s">
        <v>19</v>
      </c>
      <c r="C132" s="23" t="s">
        <v>205</v>
      </c>
      <c r="D132" s="35" t="s">
        <v>405</v>
      </c>
      <c r="E132" s="24" t="s">
        <v>406</v>
      </c>
      <c r="F132" s="113" t="str">
        <f>$F$10</f>
        <v>23-AFFIDAMENTO DIRETTO</v>
      </c>
      <c r="G132" s="24">
        <v>10115990961</v>
      </c>
      <c r="H132" s="24"/>
      <c r="I132" s="35" t="s">
        <v>407</v>
      </c>
      <c r="J132" s="24"/>
      <c r="K132" s="24"/>
      <c r="L132" s="24" t="s">
        <v>386</v>
      </c>
      <c r="M132" s="60">
        <v>1627</v>
      </c>
      <c r="N132" s="48">
        <v>44726</v>
      </c>
      <c r="O132" s="48">
        <v>44743</v>
      </c>
      <c r="P132" s="60">
        <v>1627</v>
      </c>
      <c r="Q132" s="17"/>
      <c r="R132" s="59"/>
    </row>
    <row r="133" spans="1:18" ht="25.5">
      <c r="A133" s="18" t="s">
        <v>18</v>
      </c>
      <c r="B133" s="58" t="s">
        <v>19</v>
      </c>
      <c r="C133" s="23" t="s">
        <v>205</v>
      </c>
      <c r="D133" s="35" t="s">
        <v>408</v>
      </c>
      <c r="E133" s="24" t="s">
        <v>409</v>
      </c>
      <c r="F133" s="113" t="str">
        <f>$F$10</f>
        <v>23-AFFIDAMENTO DIRETTO</v>
      </c>
      <c r="G133" s="26">
        <v>1321360404</v>
      </c>
      <c r="H133" s="24"/>
      <c r="I133" s="35" t="s">
        <v>410</v>
      </c>
      <c r="J133" s="24"/>
      <c r="K133" s="24"/>
      <c r="L133" s="24" t="s">
        <v>386</v>
      </c>
      <c r="M133" s="60">
        <v>800</v>
      </c>
      <c r="N133" s="48">
        <v>44778</v>
      </c>
      <c r="O133" s="48" t="s">
        <v>411</v>
      </c>
      <c r="P133" s="60">
        <v>800</v>
      </c>
      <c r="Q133" s="17"/>
      <c r="R133" s="61"/>
    </row>
    <row r="134" spans="1:18" ht="30">
      <c r="A134" s="18" t="s">
        <v>18</v>
      </c>
      <c r="B134" s="58" t="s">
        <v>19</v>
      </c>
      <c r="C134" s="23" t="s">
        <v>205</v>
      </c>
      <c r="D134" s="64" t="s">
        <v>412</v>
      </c>
      <c r="E134" s="24" t="s">
        <v>413</v>
      </c>
      <c r="F134" s="113" t="s">
        <v>366</v>
      </c>
      <c r="G134" s="24">
        <v>2623250400</v>
      </c>
      <c r="H134" s="24"/>
      <c r="I134" s="24" t="s">
        <v>414</v>
      </c>
      <c r="J134" s="24"/>
      <c r="K134" s="24"/>
      <c r="L134" s="24" t="s">
        <v>386</v>
      </c>
      <c r="M134" s="60">
        <v>3600</v>
      </c>
      <c r="N134" s="48">
        <v>44783</v>
      </c>
      <c r="O134" s="48">
        <v>44784</v>
      </c>
      <c r="P134" s="60">
        <v>3600</v>
      </c>
      <c r="Q134" s="17"/>
      <c r="R134" s="61"/>
    </row>
    <row r="135" spans="1:18" ht="30">
      <c r="A135" s="18" t="s">
        <v>18</v>
      </c>
      <c r="B135" s="58" t="s">
        <v>19</v>
      </c>
      <c r="C135" s="23" t="s">
        <v>205</v>
      </c>
      <c r="D135" s="35" t="s">
        <v>415</v>
      </c>
      <c r="E135" s="24" t="s">
        <v>416</v>
      </c>
      <c r="F135" s="113" t="s">
        <v>366</v>
      </c>
      <c r="G135" s="35" t="s">
        <v>417</v>
      </c>
      <c r="H135" s="24"/>
      <c r="I135" s="35" t="s">
        <v>418</v>
      </c>
      <c r="J135" s="24"/>
      <c r="K135" s="24"/>
      <c r="L135" s="24" t="s">
        <v>386</v>
      </c>
      <c r="M135" s="60">
        <v>682</v>
      </c>
      <c r="N135" s="48">
        <v>44784</v>
      </c>
      <c r="O135" s="48">
        <v>44784</v>
      </c>
      <c r="P135" s="60">
        <v>682</v>
      </c>
      <c r="Q135" s="17"/>
      <c r="R135" s="61"/>
    </row>
    <row r="136" spans="1:18" ht="30">
      <c r="A136" s="18" t="s">
        <v>18</v>
      </c>
      <c r="B136" s="58" t="s">
        <v>19</v>
      </c>
      <c r="C136" s="23" t="s">
        <v>205</v>
      </c>
      <c r="D136" s="65" t="s">
        <v>419</v>
      </c>
      <c r="E136" s="24" t="s">
        <v>420</v>
      </c>
      <c r="F136" s="113" t="s">
        <v>366</v>
      </c>
      <c r="G136" s="24">
        <v>1820430468</v>
      </c>
      <c r="H136" s="24"/>
      <c r="I136" s="24" t="s">
        <v>421</v>
      </c>
      <c r="J136" s="24"/>
      <c r="K136" s="24"/>
      <c r="L136" s="24" t="s">
        <v>386</v>
      </c>
      <c r="M136" s="60">
        <v>545.5</v>
      </c>
      <c r="N136" s="48">
        <v>44543</v>
      </c>
      <c r="O136" s="48">
        <v>44805</v>
      </c>
      <c r="P136" s="60">
        <v>545.5</v>
      </c>
      <c r="Q136" s="36"/>
      <c r="R136" s="61"/>
    </row>
    <row r="137" spans="1:18" ht="30">
      <c r="A137" s="18" t="s">
        <v>18</v>
      </c>
      <c r="B137" s="58" t="s">
        <v>19</v>
      </c>
      <c r="C137" s="23" t="s">
        <v>205</v>
      </c>
      <c r="D137" s="35" t="s">
        <v>422</v>
      </c>
      <c r="E137" s="24" t="s">
        <v>423</v>
      </c>
      <c r="F137" s="113" t="s">
        <v>366</v>
      </c>
      <c r="G137" s="40"/>
      <c r="H137" s="24">
        <v>0</v>
      </c>
      <c r="I137" s="24" t="s">
        <v>424</v>
      </c>
      <c r="J137" s="24"/>
      <c r="K137" s="24"/>
      <c r="L137" s="24" t="s">
        <v>386</v>
      </c>
      <c r="M137" s="60">
        <v>500</v>
      </c>
      <c r="N137" s="48">
        <v>44851</v>
      </c>
      <c r="O137" s="48">
        <v>44855</v>
      </c>
      <c r="P137" s="60">
        <v>500</v>
      </c>
      <c r="Q137" s="17"/>
      <c r="R137" s="61"/>
    </row>
    <row r="138" spans="1:18" ht="30">
      <c r="A138" s="18" t="s">
        <v>18</v>
      </c>
      <c r="B138" s="58" t="s">
        <v>19</v>
      </c>
      <c r="C138" s="23" t="s">
        <v>205</v>
      </c>
      <c r="D138" s="64" t="s">
        <v>425</v>
      </c>
      <c r="E138" s="24" t="s">
        <v>426</v>
      </c>
      <c r="F138" s="113" t="s">
        <v>366</v>
      </c>
      <c r="G138" s="24">
        <v>1820430468</v>
      </c>
      <c r="H138" s="24"/>
      <c r="I138" s="35" t="s">
        <v>421</v>
      </c>
      <c r="J138" s="24"/>
      <c r="K138" s="24"/>
      <c r="L138" s="24" t="s">
        <v>386</v>
      </c>
      <c r="M138" s="60">
        <v>545.5</v>
      </c>
      <c r="N138" s="48">
        <v>44860</v>
      </c>
      <c r="O138" s="48">
        <v>44896</v>
      </c>
      <c r="P138" s="60">
        <v>272.72</v>
      </c>
      <c r="Q138" s="17"/>
      <c r="R138" s="66"/>
    </row>
    <row r="139" spans="1:18" s="152" customFormat="1" ht="90">
      <c r="A139" s="144" t="s">
        <v>18</v>
      </c>
      <c r="B139" s="145" t="s">
        <v>19</v>
      </c>
      <c r="C139" s="137" t="s">
        <v>205</v>
      </c>
      <c r="D139" s="153" t="s">
        <v>427</v>
      </c>
      <c r="E139" s="154" t="s">
        <v>428</v>
      </c>
      <c r="F139" s="155" t="s">
        <v>429</v>
      </c>
      <c r="G139" s="156" t="s">
        <v>430</v>
      </c>
      <c r="H139" s="156"/>
      <c r="I139" s="156" t="s">
        <v>431</v>
      </c>
      <c r="J139" s="156"/>
      <c r="K139" s="156"/>
      <c r="L139" s="156" t="s">
        <v>25</v>
      </c>
      <c r="M139" s="157">
        <v>139900</v>
      </c>
      <c r="N139" s="158">
        <v>43843</v>
      </c>
      <c r="O139" s="158">
        <v>44560</v>
      </c>
      <c r="P139" s="159">
        <v>100084.46</v>
      </c>
      <c r="Q139" s="146"/>
      <c r="R139" s="160"/>
    </row>
    <row r="140" spans="1:18" ht="60">
      <c r="A140" s="18" t="s">
        <v>18</v>
      </c>
      <c r="B140" s="58" t="s">
        <v>19</v>
      </c>
      <c r="C140" s="23" t="s">
        <v>205</v>
      </c>
      <c r="D140" s="84" t="s">
        <v>432</v>
      </c>
      <c r="E140" s="85" t="s">
        <v>455</v>
      </c>
      <c r="F140" s="115" t="s">
        <v>366</v>
      </c>
      <c r="G140" s="86" t="s">
        <v>430</v>
      </c>
      <c r="H140" s="86"/>
      <c r="I140" s="86" t="s">
        <v>433</v>
      </c>
      <c r="J140" s="86"/>
      <c r="K140" s="86"/>
      <c r="L140" s="86" t="s">
        <v>25</v>
      </c>
      <c r="M140" s="87">
        <v>30560</v>
      </c>
      <c r="N140" s="88" t="s">
        <v>434</v>
      </c>
      <c r="O140" s="88" t="s">
        <v>435</v>
      </c>
      <c r="P140" s="89"/>
      <c r="Q140" s="17"/>
      <c r="R140" s="59"/>
    </row>
    <row r="141" spans="1:18" ht="75">
      <c r="A141" s="18" t="s">
        <v>18</v>
      </c>
      <c r="B141" s="58" t="s">
        <v>19</v>
      </c>
      <c r="C141" s="23" t="s">
        <v>205</v>
      </c>
      <c r="D141" s="84" t="s">
        <v>436</v>
      </c>
      <c r="E141" s="85" t="s">
        <v>437</v>
      </c>
      <c r="F141" s="115" t="s">
        <v>366</v>
      </c>
      <c r="G141" s="86" t="s">
        <v>438</v>
      </c>
      <c r="H141" s="86"/>
      <c r="I141" s="86" t="s">
        <v>439</v>
      </c>
      <c r="J141" s="86"/>
      <c r="K141" s="86"/>
      <c r="L141" s="86" t="s">
        <v>25</v>
      </c>
      <c r="M141" s="87">
        <v>3846.15</v>
      </c>
      <c r="N141" s="88" t="s">
        <v>440</v>
      </c>
      <c r="O141" s="88" t="s">
        <v>441</v>
      </c>
      <c r="P141" s="89">
        <v>3846.15</v>
      </c>
      <c r="Q141" s="17"/>
      <c r="R141" s="68"/>
    </row>
    <row r="142" spans="1:18" ht="75">
      <c r="A142" s="18" t="s">
        <v>18</v>
      </c>
      <c r="B142" s="58" t="s">
        <v>19</v>
      </c>
      <c r="C142" s="23" t="s">
        <v>205</v>
      </c>
      <c r="D142" s="84" t="s">
        <v>442</v>
      </c>
      <c r="E142" s="85" t="s">
        <v>443</v>
      </c>
      <c r="F142" s="115" t="s">
        <v>366</v>
      </c>
      <c r="G142" s="86" t="s">
        <v>444</v>
      </c>
      <c r="H142" s="86"/>
      <c r="I142" s="86" t="s">
        <v>445</v>
      </c>
      <c r="J142" s="86"/>
      <c r="K142" s="86"/>
      <c r="L142" s="86" t="s">
        <v>25</v>
      </c>
      <c r="M142" s="87">
        <v>545.45</v>
      </c>
      <c r="N142" s="88" t="s">
        <v>446</v>
      </c>
      <c r="O142" s="88" t="s">
        <v>446</v>
      </c>
      <c r="P142" s="89">
        <v>545.45</v>
      </c>
      <c r="Q142" s="17"/>
      <c r="R142" s="61"/>
    </row>
    <row r="143" spans="1:18" ht="75">
      <c r="A143" s="18" t="s">
        <v>18</v>
      </c>
      <c r="B143" s="58" t="s">
        <v>19</v>
      </c>
      <c r="C143" s="23" t="s">
        <v>205</v>
      </c>
      <c r="D143" s="90" t="s">
        <v>447</v>
      </c>
      <c r="E143" s="85" t="s">
        <v>448</v>
      </c>
      <c r="F143" s="115" t="s">
        <v>366</v>
      </c>
      <c r="G143" s="86" t="s">
        <v>449</v>
      </c>
      <c r="H143" s="86"/>
      <c r="I143" s="90" t="s">
        <v>450</v>
      </c>
      <c r="J143" s="86"/>
      <c r="K143" s="86"/>
      <c r="L143" s="86" t="s">
        <v>25</v>
      </c>
      <c r="M143" s="87">
        <v>1200</v>
      </c>
      <c r="N143" s="88" t="s">
        <v>451</v>
      </c>
      <c r="O143" s="88" t="s">
        <v>452</v>
      </c>
      <c r="P143" s="87"/>
      <c r="Q143" s="17"/>
      <c r="R143" s="61"/>
    </row>
    <row r="144" spans="1:18" ht="90">
      <c r="A144" s="18" t="s">
        <v>18</v>
      </c>
      <c r="B144" s="58" t="s">
        <v>19</v>
      </c>
      <c r="C144" s="23" t="s">
        <v>205</v>
      </c>
      <c r="D144" s="90" t="s">
        <v>453</v>
      </c>
      <c r="E144" s="85" t="s">
        <v>454</v>
      </c>
      <c r="F144" s="115" t="s">
        <v>366</v>
      </c>
      <c r="G144" s="90">
        <v>696690502</v>
      </c>
      <c r="H144" s="86"/>
      <c r="I144" s="90" t="s">
        <v>439</v>
      </c>
      <c r="J144" s="86"/>
      <c r="K144" s="86"/>
      <c r="L144" s="86" t="s">
        <v>25</v>
      </c>
      <c r="M144" s="87">
        <v>3846.15</v>
      </c>
      <c r="N144" s="88">
        <v>44956</v>
      </c>
      <c r="O144" s="88" t="s">
        <v>435</v>
      </c>
      <c r="P144" s="87"/>
      <c r="Q144" s="17"/>
      <c r="R144" s="61"/>
    </row>
    <row r="145" spans="1:18" ht="30">
      <c r="A145" s="18" t="s">
        <v>18</v>
      </c>
      <c r="B145" s="58" t="s">
        <v>19</v>
      </c>
      <c r="C145" s="23" t="s">
        <v>205</v>
      </c>
      <c r="D145" s="4" t="s">
        <v>456</v>
      </c>
      <c r="E145" s="4" t="s">
        <v>457</v>
      </c>
      <c r="F145" s="116" t="s">
        <v>366</v>
      </c>
      <c r="G145" s="18" t="s">
        <v>40</v>
      </c>
      <c r="H145" s="18"/>
      <c r="I145" s="18" t="s">
        <v>458</v>
      </c>
      <c r="J145" s="18"/>
      <c r="K145" s="18"/>
      <c r="L145" s="18"/>
      <c r="M145" s="91">
        <v>265</v>
      </c>
      <c r="N145" s="20">
        <v>44758</v>
      </c>
      <c r="O145" s="20">
        <v>44840</v>
      </c>
      <c r="P145" s="91">
        <v>100</v>
      </c>
      <c r="Q145" s="17"/>
      <c r="R145" s="61"/>
    </row>
    <row r="146" spans="1:18" ht="25.5">
      <c r="A146" s="18" t="s">
        <v>18</v>
      </c>
      <c r="B146" s="58" t="s">
        <v>19</v>
      </c>
      <c r="C146" s="23" t="s">
        <v>205</v>
      </c>
      <c r="D146" s="62" t="s">
        <v>459</v>
      </c>
      <c r="E146" s="26" t="s">
        <v>460</v>
      </c>
      <c r="F146" s="117" t="s">
        <v>366</v>
      </c>
      <c r="G146" s="26" t="s">
        <v>461</v>
      </c>
      <c r="H146" s="26" t="s">
        <v>462</v>
      </c>
      <c r="I146" s="26" t="s">
        <v>463</v>
      </c>
      <c r="J146" s="26" t="s">
        <v>462</v>
      </c>
      <c r="K146" s="26" t="s">
        <v>462</v>
      </c>
      <c r="L146" s="26" t="s">
        <v>462</v>
      </c>
      <c r="M146" s="39">
        <v>1249</v>
      </c>
      <c r="N146" s="20">
        <v>44807</v>
      </c>
      <c r="O146" s="20">
        <v>44819</v>
      </c>
      <c r="P146" s="39">
        <v>1249</v>
      </c>
      <c r="Q146" s="16"/>
      <c r="R146" s="61"/>
    </row>
    <row r="147" spans="1:18" ht="30">
      <c r="A147" s="18" t="s">
        <v>18</v>
      </c>
      <c r="B147" s="58" t="s">
        <v>19</v>
      </c>
      <c r="C147" s="23" t="s">
        <v>205</v>
      </c>
      <c r="D147" s="4" t="s">
        <v>464</v>
      </c>
      <c r="E147" s="4" t="s">
        <v>465</v>
      </c>
      <c r="F147" s="116" t="s">
        <v>366</v>
      </c>
      <c r="G147" s="18" t="s">
        <v>466</v>
      </c>
      <c r="H147" s="18"/>
      <c r="I147" s="18" t="s">
        <v>467</v>
      </c>
      <c r="J147" s="18"/>
      <c r="K147" s="18"/>
      <c r="L147" s="18"/>
      <c r="M147" s="91">
        <v>658</v>
      </c>
      <c r="N147" s="20">
        <v>44812</v>
      </c>
      <c r="O147" s="20">
        <v>44846</v>
      </c>
      <c r="P147" s="91">
        <v>658</v>
      </c>
      <c r="Q147" s="16"/>
      <c r="R147" s="61"/>
    </row>
    <row r="148" spans="1:18" ht="30">
      <c r="A148" s="18" t="s">
        <v>18</v>
      </c>
      <c r="B148" s="58" t="s">
        <v>19</v>
      </c>
      <c r="C148" s="23" t="s">
        <v>205</v>
      </c>
      <c r="D148" s="3" t="s">
        <v>468</v>
      </c>
      <c r="E148" s="3" t="s">
        <v>469</v>
      </c>
      <c r="F148" s="6" t="s">
        <v>366</v>
      </c>
      <c r="G148" s="18" t="s">
        <v>470</v>
      </c>
      <c r="H148" s="18" t="s">
        <v>462</v>
      </c>
      <c r="I148" s="18" t="s">
        <v>471</v>
      </c>
      <c r="J148" s="18" t="s">
        <v>462</v>
      </c>
      <c r="K148" s="18" t="s">
        <v>462</v>
      </c>
      <c r="L148" s="18" t="s">
        <v>462</v>
      </c>
      <c r="M148" s="91">
        <v>272.73</v>
      </c>
      <c r="N148" s="20">
        <v>44841</v>
      </c>
      <c r="O148" s="20">
        <v>44846</v>
      </c>
      <c r="P148" s="91">
        <v>272.73</v>
      </c>
      <c r="Q148" s="36"/>
      <c r="R148" s="61"/>
    </row>
    <row r="149" spans="1:18" ht="25.5">
      <c r="A149" s="18" t="s">
        <v>18</v>
      </c>
      <c r="B149" s="58" t="s">
        <v>19</v>
      </c>
      <c r="C149" s="23" t="s">
        <v>205</v>
      </c>
      <c r="D149" s="62" t="s">
        <v>472</v>
      </c>
      <c r="E149" s="26" t="s">
        <v>460</v>
      </c>
      <c r="F149" s="117" t="s">
        <v>366</v>
      </c>
      <c r="G149" s="26" t="s">
        <v>461</v>
      </c>
      <c r="H149" s="26" t="s">
        <v>462</v>
      </c>
      <c r="I149" s="26" t="s">
        <v>463</v>
      </c>
      <c r="J149" s="26" t="s">
        <v>462</v>
      </c>
      <c r="K149" s="26" t="s">
        <v>462</v>
      </c>
      <c r="L149" s="26" t="s">
        <v>462</v>
      </c>
      <c r="M149" s="39">
        <v>600</v>
      </c>
      <c r="N149" s="20">
        <v>44862</v>
      </c>
      <c r="O149" s="20">
        <v>44876</v>
      </c>
      <c r="P149" s="39">
        <v>600</v>
      </c>
      <c r="Q149" s="17"/>
      <c r="R149" s="59"/>
    </row>
    <row r="150" spans="1:18" ht="30">
      <c r="A150" s="18" t="s">
        <v>18</v>
      </c>
      <c r="B150" s="58" t="s">
        <v>19</v>
      </c>
      <c r="C150" s="23" t="s">
        <v>205</v>
      </c>
      <c r="D150" s="3" t="s">
        <v>473</v>
      </c>
      <c r="E150" s="3" t="s">
        <v>474</v>
      </c>
      <c r="F150" s="6" t="s">
        <v>366</v>
      </c>
      <c r="G150" s="18" t="s">
        <v>475</v>
      </c>
      <c r="H150" s="18" t="s">
        <v>462</v>
      </c>
      <c r="I150" s="18" t="s">
        <v>476</v>
      </c>
      <c r="J150" s="18" t="s">
        <v>462</v>
      </c>
      <c r="K150" s="18" t="s">
        <v>462</v>
      </c>
      <c r="L150" s="18" t="s">
        <v>462</v>
      </c>
      <c r="M150" s="91">
        <v>315.6</v>
      </c>
      <c r="N150" s="20">
        <v>44879</v>
      </c>
      <c r="O150" s="20">
        <v>44893</v>
      </c>
      <c r="P150" s="91">
        <v>315.6</v>
      </c>
      <c r="Q150" s="17"/>
      <c r="R150" s="59"/>
    </row>
    <row r="151" spans="1:18" ht="30">
      <c r="A151" s="18" t="s">
        <v>18</v>
      </c>
      <c r="B151" s="58" t="s">
        <v>19</v>
      </c>
      <c r="C151" s="23" t="s">
        <v>205</v>
      </c>
      <c r="D151" s="3" t="s">
        <v>477</v>
      </c>
      <c r="E151" s="3" t="s">
        <v>478</v>
      </c>
      <c r="F151" s="6" t="s">
        <v>366</v>
      </c>
      <c r="G151" s="18" t="s">
        <v>479</v>
      </c>
      <c r="H151" s="18" t="s">
        <v>462</v>
      </c>
      <c r="I151" s="18" t="s">
        <v>480</v>
      </c>
      <c r="J151" s="18" t="s">
        <v>462</v>
      </c>
      <c r="K151" s="18" t="s">
        <v>462</v>
      </c>
      <c r="L151" s="18" t="s">
        <v>462</v>
      </c>
      <c r="M151" s="91">
        <v>671.23</v>
      </c>
      <c r="N151" s="20">
        <v>44888</v>
      </c>
      <c r="O151" s="20">
        <v>44908</v>
      </c>
      <c r="P151" s="91">
        <v>671.23</v>
      </c>
      <c r="Q151" s="17"/>
      <c r="R151" s="59"/>
    </row>
    <row r="152" spans="1:18" ht="30">
      <c r="A152" s="18" t="s">
        <v>18</v>
      </c>
      <c r="B152" s="58" t="s">
        <v>19</v>
      </c>
      <c r="C152" s="23" t="s">
        <v>205</v>
      </c>
      <c r="D152" s="3" t="s">
        <v>481</v>
      </c>
      <c r="E152" s="3" t="s">
        <v>478</v>
      </c>
      <c r="F152" s="6" t="s">
        <v>366</v>
      </c>
      <c r="G152" s="18" t="s">
        <v>482</v>
      </c>
      <c r="H152" s="18" t="s">
        <v>462</v>
      </c>
      <c r="I152" s="18" t="s">
        <v>483</v>
      </c>
      <c r="J152" s="18" t="s">
        <v>462</v>
      </c>
      <c r="K152" s="18" t="s">
        <v>462</v>
      </c>
      <c r="L152" s="18" t="s">
        <v>462</v>
      </c>
      <c r="M152" s="91">
        <v>394.3</v>
      </c>
      <c r="N152" s="20">
        <v>44888</v>
      </c>
      <c r="O152" s="20">
        <v>44893</v>
      </c>
      <c r="P152" s="91">
        <v>394.3</v>
      </c>
      <c r="Q152" s="17"/>
      <c r="R152" s="61"/>
    </row>
    <row r="153" spans="1:18" ht="30">
      <c r="A153" s="18" t="s">
        <v>18</v>
      </c>
      <c r="B153" s="58" t="s">
        <v>19</v>
      </c>
      <c r="C153" s="23" t="s">
        <v>205</v>
      </c>
      <c r="D153" s="3" t="s">
        <v>484</v>
      </c>
      <c r="E153" s="3" t="s">
        <v>485</v>
      </c>
      <c r="F153" s="6" t="s">
        <v>366</v>
      </c>
      <c r="G153" s="18" t="s">
        <v>486</v>
      </c>
      <c r="H153" s="18" t="s">
        <v>462</v>
      </c>
      <c r="I153" s="18" t="s">
        <v>487</v>
      </c>
      <c r="J153" s="18" t="s">
        <v>462</v>
      </c>
      <c r="K153" s="18" t="s">
        <v>462</v>
      </c>
      <c r="L153" s="18" t="s">
        <v>462</v>
      </c>
      <c r="M153" s="91">
        <v>2458.24</v>
      </c>
      <c r="N153" s="20">
        <v>44897</v>
      </c>
      <c r="O153" s="20">
        <v>44904</v>
      </c>
      <c r="P153" s="91">
        <v>2458.24</v>
      </c>
      <c r="Q153" s="17"/>
      <c r="R153" s="61"/>
    </row>
    <row r="154" spans="1:18" ht="30">
      <c r="A154" s="18" t="s">
        <v>18</v>
      </c>
      <c r="B154" s="58" t="s">
        <v>19</v>
      </c>
      <c r="C154" s="23" t="s">
        <v>205</v>
      </c>
      <c r="D154" s="4" t="s">
        <v>488</v>
      </c>
      <c r="E154" s="4" t="s">
        <v>489</v>
      </c>
      <c r="F154" s="116" t="s">
        <v>366</v>
      </c>
      <c r="G154" s="18" t="s">
        <v>490</v>
      </c>
      <c r="H154" s="18"/>
      <c r="I154" s="18" t="s">
        <v>491</v>
      </c>
      <c r="J154" s="18"/>
      <c r="K154" s="18"/>
      <c r="L154" s="18"/>
      <c r="M154" s="91">
        <v>910.25</v>
      </c>
      <c r="N154" s="20">
        <v>44847</v>
      </c>
      <c r="O154" s="20">
        <v>44877</v>
      </c>
      <c r="P154" s="91"/>
      <c r="Q154" s="17"/>
      <c r="R154" s="61"/>
    </row>
    <row r="155" spans="1:18" ht="30">
      <c r="A155" s="18" t="s">
        <v>18</v>
      </c>
      <c r="B155" s="58" t="s">
        <v>19</v>
      </c>
      <c r="C155" s="23" t="s">
        <v>205</v>
      </c>
      <c r="D155" s="3" t="s">
        <v>492</v>
      </c>
      <c r="E155" s="3" t="s">
        <v>493</v>
      </c>
      <c r="F155" s="6" t="s">
        <v>366</v>
      </c>
      <c r="G155" s="18" t="s">
        <v>494</v>
      </c>
      <c r="H155" s="18" t="s">
        <v>462</v>
      </c>
      <c r="I155" s="18" t="s">
        <v>495</v>
      </c>
      <c r="J155" s="18" t="s">
        <v>462</v>
      </c>
      <c r="K155" s="18" t="s">
        <v>462</v>
      </c>
      <c r="L155" s="18" t="s">
        <v>462</v>
      </c>
      <c r="M155" s="91">
        <v>450</v>
      </c>
      <c r="N155" s="20">
        <v>44895</v>
      </c>
      <c r="O155" s="20">
        <v>44911</v>
      </c>
      <c r="P155" s="91"/>
      <c r="Q155" s="17"/>
      <c r="R155" s="61"/>
    </row>
    <row r="156" spans="1:18" ht="25.5">
      <c r="A156" s="18" t="s">
        <v>18</v>
      </c>
      <c r="B156" s="58" t="s">
        <v>19</v>
      </c>
      <c r="C156" s="23" t="s">
        <v>205</v>
      </c>
      <c r="D156" s="62" t="s">
        <v>496</v>
      </c>
      <c r="E156" s="26" t="s">
        <v>497</v>
      </c>
      <c r="F156" s="117" t="s">
        <v>366</v>
      </c>
      <c r="G156" s="26" t="s">
        <v>461</v>
      </c>
      <c r="H156" s="26" t="s">
        <v>462</v>
      </c>
      <c r="I156" s="26" t="s">
        <v>463</v>
      </c>
      <c r="J156" s="26" t="s">
        <v>462</v>
      </c>
      <c r="K156" s="26" t="s">
        <v>462</v>
      </c>
      <c r="L156" s="26" t="s">
        <v>462</v>
      </c>
      <c r="M156" s="39">
        <v>1160</v>
      </c>
      <c r="N156" s="20">
        <v>44905</v>
      </c>
      <c r="O156" s="20">
        <v>44910</v>
      </c>
      <c r="P156" s="39"/>
      <c r="Q156" s="17"/>
      <c r="R156" s="61"/>
    </row>
    <row r="157" spans="1:18" ht="38.25">
      <c r="A157" s="18" t="s">
        <v>18</v>
      </c>
      <c r="B157" s="58" t="s">
        <v>19</v>
      </c>
      <c r="C157" s="23" t="s">
        <v>205</v>
      </c>
      <c r="D157" s="3" t="s">
        <v>498</v>
      </c>
      <c r="E157" s="9" t="s">
        <v>499</v>
      </c>
      <c r="F157" s="6" t="s">
        <v>366</v>
      </c>
      <c r="G157" s="18" t="s">
        <v>500</v>
      </c>
      <c r="H157" s="18"/>
      <c r="I157" s="18" t="s">
        <v>501</v>
      </c>
      <c r="J157" s="18"/>
      <c r="K157" s="18"/>
      <c r="L157" s="18" t="s">
        <v>25</v>
      </c>
      <c r="M157" s="125">
        <v>500</v>
      </c>
      <c r="N157" s="20">
        <v>42040</v>
      </c>
      <c r="O157" s="20"/>
      <c r="P157" s="125">
        <v>0</v>
      </c>
      <c r="Q157" s="17"/>
      <c r="R157" s="61"/>
    </row>
    <row r="158" spans="1:18" ht="76.5">
      <c r="A158" s="18" t="s">
        <v>18</v>
      </c>
      <c r="B158" s="58" t="s">
        <v>19</v>
      </c>
      <c r="C158" s="23" t="s">
        <v>205</v>
      </c>
      <c r="D158" s="3" t="s">
        <v>502</v>
      </c>
      <c r="E158" s="10" t="s">
        <v>503</v>
      </c>
      <c r="F158" s="6" t="s">
        <v>366</v>
      </c>
      <c r="G158" s="18" t="s">
        <v>504</v>
      </c>
      <c r="H158" s="18"/>
      <c r="I158" s="18" t="s">
        <v>505</v>
      </c>
      <c r="J158" s="18"/>
      <c r="K158" s="18"/>
      <c r="L158" s="18" t="s">
        <v>25</v>
      </c>
      <c r="M158" s="125">
        <v>50</v>
      </c>
      <c r="N158" s="20">
        <v>42124</v>
      </c>
      <c r="O158" s="20"/>
      <c r="P158" s="125">
        <v>0</v>
      </c>
      <c r="Q158" s="17"/>
      <c r="R158" s="61"/>
    </row>
    <row r="159" spans="1:18" ht="76.5">
      <c r="A159" s="18" t="s">
        <v>18</v>
      </c>
      <c r="B159" s="58" t="s">
        <v>19</v>
      </c>
      <c r="C159" s="23" t="s">
        <v>205</v>
      </c>
      <c r="D159" s="3" t="s">
        <v>506</v>
      </c>
      <c r="E159" s="10" t="s">
        <v>507</v>
      </c>
      <c r="F159" s="6" t="s">
        <v>366</v>
      </c>
      <c r="G159" s="18" t="s">
        <v>508</v>
      </c>
      <c r="H159" s="18"/>
      <c r="I159" s="18" t="s">
        <v>509</v>
      </c>
      <c r="J159" s="18"/>
      <c r="K159" s="18"/>
      <c r="L159" s="18" t="s">
        <v>25</v>
      </c>
      <c r="M159" s="125">
        <v>1600</v>
      </c>
      <c r="N159" s="20">
        <v>42138</v>
      </c>
      <c r="O159" s="20"/>
      <c r="P159" s="125">
        <v>0</v>
      </c>
      <c r="Q159" s="17"/>
      <c r="R159" s="61"/>
    </row>
    <row r="160" spans="1:18" ht="63.75">
      <c r="A160" s="18" t="s">
        <v>18</v>
      </c>
      <c r="B160" s="58" t="s">
        <v>19</v>
      </c>
      <c r="C160" s="23" t="s">
        <v>205</v>
      </c>
      <c r="D160" s="3" t="s">
        <v>510</v>
      </c>
      <c r="E160" s="10" t="s">
        <v>511</v>
      </c>
      <c r="F160" s="6" t="s">
        <v>366</v>
      </c>
      <c r="G160" s="18" t="s">
        <v>512</v>
      </c>
      <c r="H160" s="18"/>
      <c r="I160" s="18" t="s">
        <v>513</v>
      </c>
      <c r="J160" s="18"/>
      <c r="K160" s="18"/>
      <c r="L160" s="18" t="s">
        <v>25</v>
      </c>
      <c r="M160" s="125">
        <v>122.95081967213115</v>
      </c>
      <c r="N160" s="20">
        <v>42241</v>
      </c>
      <c r="O160" s="20"/>
      <c r="P160" s="125">
        <v>0</v>
      </c>
      <c r="Q160" s="36"/>
      <c r="R160" s="61"/>
    </row>
    <row r="161" spans="1:18" ht="51">
      <c r="A161" s="18" t="s">
        <v>18</v>
      </c>
      <c r="B161" s="58" t="s">
        <v>19</v>
      </c>
      <c r="C161" s="23" t="s">
        <v>205</v>
      </c>
      <c r="D161" s="3" t="s">
        <v>514</v>
      </c>
      <c r="E161" s="10" t="s">
        <v>515</v>
      </c>
      <c r="F161" s="6" t="s">
        <v>366</v>
      </c>
      <c r="G161" s="18" t="s">
        <v>516</v>
      </c>
      <c r="H161" s="18"/>
      <c r="I161" s="18" t="s">
        <v>517</v>
      </c>
      <c r="J161" s="18"/>
      <c r="K161" s="18"/>
      <c r="L161" s="18" t="s">
        <v>25</v>
      </c>
      <c r="M161" s="125">
        <v>480</v>
      </c>
      <c r="N161" s="20">
        <v>42285</v>
      </c>
      <c r="O161" s="20"/>
      <c r="P161" s="125">
        <v>0</v>
      </c>
      <c r="Q161" s="36"/>
      <c r="R161" s="61"/>
    </row>
    <row r="162" spans="1:18" ht="51">
      <c r="A162" s="18" t="s">
        <v>18</v>
      </c>
      <c r="B162" s="58" t="s">
        <v>19</v>
      </c>
      <c r="C162" s="23" t="s">
        <v>205</v>
      </c>
      <c r="D162" s="3" t="s">
        <v>518</v>
      </c>
      <c r="E162" s="10" t="s">
        <v>519</v>
      </c>
      <c r="F162" s="6" t="s">
        <v>366</v>
      </c>
      <c r="G162" s="18" t="s">
        <v>324</v>
      </c>
      <c r="H162" s="18"/>
      <c r="I162" s="18" t="s">
        <v>520</v>
      </c>
      <c r="J162" s="18"/>
      <c r="K162" s="18"/>
      <c r="L162" s="17" t="s">
        <v>25</v>
      </c>
      <c r="M162" s="125">
        <v>204.91</v>
      </c>
      <c r="N162" s="20">
        <v>43346</v>
      </c>
      <c r="O162" s="20"/>
      <c r="P162" s="125">
        <v>121.19</v>
      </c>
      <c r="Q162" s="42"/>
      <c r="R162" s="69"/>
    </row>
    <row r="163" spans="1:18" ht="51">
      <c r="A163" s="18" t="s">
        <v>18</v>
      </c>
      <c r="B163" s="58" t="s">
        <v>19</v>
      </c>
      <c r="C163" s="23" t="s">
        <v>205</v>
      </c>
      <c r="D163" s="92" t="s">
        <v>521</v>
      </c>
      <c r="E163" s="10" t="s">
        <v>522</v>
      </c>
      <c r="F163" s="6" t="s">
        <v>366</v>
      </c>
      <c r="G163" s="18" t="s">
        <v>523</v>
      </c>
      <c r="H163" s="26"/>
      <c r="I163" s="17" t="s">
        <v>524</v>
      </c>
      <c r="J163" s="26"/>
      <c r="K163" s="26"/>
      <c r="L163" s="26" t="s">
        <v>25</v>
      </c>
      <c r="M163" s="39">
        <v>900</v>
      </c>
      <c r="N163" s="20">
        <v>43445</v>
      </c>
      <c r="O163" s="20"/>
      <c r="P163" s="125">
        <v>0</v>
      </c>
      <c r="Q163" s="42"/>
      <c r="R163" s="69"/>
    </row>
    <row r="164" spans="1:18" ht="38.25">
      <c r="A164" s="18" t="s">
        <v>18</v>
      </c>
      <c r="B164" s="58" t="s">
        <v>19</v>
      </c>
      <c r="C164" s="23" t="s">
        <v>205</v>
      </c>
      <c r="D164" s="3" t="s">
        <v>525</v>
      </c>
      <c r="E164" s="10" t="s">
        <v>526</v>
      </c>
      <c r="F164" s="6" t="s">
        <v>366</v>
      </c>
      <c r="G164" s="18" t="s">
        <v>527</v>
      </c>
      <c r="H164" s="18"/>
      <c r="I164" s="18" t="s">
        <v>528</v>
      </c>
      <c r="J164" s="18"/>
      <c r="K164" s="18"/>
      <c r="L164" s="17" t="s">
        <v>25</v>
      </c>
      <c r="M164" s="125">
        <v>2250</v>
      </c>
      <c r="N164" s="20">
        <v>44148</v>
      </c>
      <c r="O164" s="20">
        <v>44579</v>
      </c>
      <c r="P164" s="125">
        <v>2250</v>
      </c>
      <c r="Q164" s="42"/>
      <c r="R164" s="69"/>
    </row>
    <row r="165" spans="1:18" ht="30">
      <c r="A165" s="18" t="s">
        <v>18</v>
      </c>
      <c r="B165" s="58" t="s">
        <v>19</v>
      </c>
      <c r="C165" s="23" t="s">
        <v>205</v>
      </c>
      <c r="D165" s="3" t="s">
        <v>529</v>
      </c>
      <c r="E165" s="10" t="s">
        <v>530</v>
      </c>
      <c r="F165" s="6" t="s">
        <v>366</v>
      </c>
      <c r="G165" s="18" t="s">
        <v>531</v>
      </c>
      <c r="H165" s="18"/>
      <c r="I165" s="18" t="s">
        <v>532</v>
      </c>
      <c r="J165" s="18"/>
      <c r="K165" s="18"/>
      <c r="L165" s="17" t="s">
        <v>25</v>
      </c>
      <c r="M165" s="125">
        <v>409.84</v>
      </c>
      <c r="N165" s="20">
        <v>44182</v>
      </c>
      <c r="O165" s="20">
        <v>44391</v>
      </c>
      <c r="P165" s="125">
        <v>405</v>
      </c>
      <c r="Q165" s="42"/>
      <c r="R165" s="69"/>
    </row>
    <row r="166" spans="1:18" ht="51">
      <c r="A166" s="18" t="s">
        <v>18</v>
      </c>
      <c r="B166" s="58" t="s">
        <v>19</v>
      </c>
      <c r="C166" s="23" t="s">
        <v>205</v>
      </c>
      <c r="D166" s="3" t="s">
        <v>533</v>
      </c>
      <c r="E166" s="10" t="s">
        <v>534</v>
      </c>
      <c r="F166" s="6" t="s">
        <v>366</v>
      </c>
      <c r="G166" s="18" t="s">
        <v>535</v>
      </c>
      <c r="H166" s="18"/>
      <c r="I166" s="18" t="s">
        <v>536</v>
      </c>
      <c r="J166" s="18"/>
      <c r="K166" s="18"/>
      <c r="L166" s="17" t="s">
        <v>25</v>
      </c>
      <c r="M166" s="125">
        <v>180</v>
      </c>
      <c r="N166" s="20">
        <v>44182</v>
      </c>
      <c r="O166" s="20">
        <v>44610</v>
      </c>
      <c r="P166" s="125">
        <v>179.94</v>
      </c>
      <c r="Q166" s="42"/>
      <c r="R166" s="69"/>
    </row>
    <row r="167" spans="1:18" ht="51">
      <c r="A167" s="18" t="s">
        <v>18</v>
      </c>
      <c r="B167" s="58" t="s">
        <v>19</v>
      </c>
      <c r="C167" s="23" t="s">
        <v>205</v>
      </c>
      <c r="D167" s="3" t="s">
        <v>537</v>
      </c>
      <c r="E167" s="10" t="s">
        <v>538</v>
      </c>
      <c r="F167" s="6" t="s">
        <v>366</v>
      </c>
      <c r="G167" s="18" t="s">
        <v>539</v>
      </c>
      <c r="H167" s="18"/>
      <c r="I167" s="18" t="s">
        <v>540</v>
      </c>
      <c r="J167" s="18"/>
      <c r="K167" s="18"/>
      <c r="L167" s="17" t="s">
        <v>25</v>
      </c>
      <c r="M167" s="39">
        <v>2499.98</v>
      </c>
      <c r="N167" s="20">
        <v>44183</v>
      </c>
      <c r="O167" s="20">
        <v>44616</v>
      </c>
      <c r="P167" s="125">
        <v>2497.98</v>
      </c>
      <c r="Q167" s="42"/>
      <c r="R167" s="61"/>
    </row>
    <row r="168" spans="1:18" s="152" customFormat="1" ht="38.25">
      <c r="A168" s="144" t="s">
        <v>18</v>
      </c>
      <c r="B168" s="145" t="s">
        <v>19</v>
      </c>
      <c r="C168" s="137" t="s">
        <v>205</v>
      </c>
      <c r="D168" s="161" t="s">
        <v>541</v>
      </c>
      <c r="E168" s="162" t="s">
        <v>542</v>
      </c>
      <c r="F168" s="163" t="s">
        <v>366</v>
      </c>
      <c r="G168" s="144" t="s">
        <v>543</v>
      </c>
      <c r="H168" s="144"/>
      <c r="I168" s="144" t="s">
        <v>544</v>
      </c>
      <c r="J168" s="144"/>
      <c r="K168" s="144"/>
      <c r="L168" s="146" t="s">
        <v>25</v>
      </c>
      <c r="M168" s="164">
        <v>1798.6</v>
      </c>
      <c r="N168" s="150">
        <v>44183</v>
      </c>
      <c r="O168" s="150">
        <v>44902</v>
      </c>
      <c r="P168" s="165">
        <v>1798.6</v>
      </c>
      <c r="Q168" s="166"/>
      <c r="R168" s="160"/>
    </row>
    <row r="169" spans="1:18" ht="30">
      <c r="A169" s="18" t="s">
        <v>18</v>
      </c>
      <c r="B169" s="58" t="s">
        <v>19</v>
      </c>
      <c r="C169" s="23" t="s">
        <v>205</v>
      </c>
      <c r="D169" s="3" t="s">
        <v>545</v>
      </c>
      <c r="E169" s="10" t="s">
        <v>546</v>
      </c>
      <c r="F169" s="6" t="s">
        <v>366</v>
      </c>
      <c r="G169" s="18" t="s">
        <v>547</v>
      </c>
      <c r="H169" s="18"/>
      <c r="I169" s="18" t="s">
        <v>548</v>
      </c>
      <c r="J169" s="18"/>
      <c r="K169" s="18"/>
      <c r="L169" s="17" t="s">
        <v>25</v>
      </c>
      <c r="M169" s="39">
        <v>140</v>
      </c>
      <c r="N169" s="20">
        <v>44187</v>
      </c>
      <c r="O169" s="20"/>
      <c r="P169" s="125">
        <v>0</v>
      </c>
      <c r="Q169" s="27"/>
      <c r="R169" s="61"/>
    </row>
    <row r="170" spans="1:18" ht="63.75">
      <c r="A170" s="18" t="s">
        <v>18</v>
      </c>
      <c r="B170" s="58" t="s">
        <v>19</v>
      </c>
      <c r="C170" s="23" t="s">
        <v>205</v>
      </c>
      <c r="D170" s="3" t="s">
        <v>549</v>
      </c>
      <c r="E170" s="10" t="s">
        <v>550</v>
      </c>
      <c r="F170" s="6" t="s">
        <v>366</v>
      </c>
      <c r="G170" s="18" t="s">
        <v>551</v>
      </c>
      <c r="H170" s="18"/>
      <c r="I170" s="18" t="s">
        <v>552</v>
      </c>
      <c r="J170" s="18"/>
      <c r="K170" s="18"/>
      <c r="L170" s="17" t="s">
        <v>25</v>
      </c>
      <c r="M170" s="125">
        <v>44841.25</v>
      </c>
      <c r="N170" s="20">
        <v>44244</v>
      </c>
      <c r="O170" s="20">
        <v>44733</v>
      </c>
      <c r="P170" s="125">
        <v>44871.25</v>
      </c>
      <c r="Q170" s="37"/>
      <c r="R170" s="69"/>
    </row>
    <row r="171" spans="1:18" s="152" customFormat="1" ht="38.25">
      <c r="A171" s="144" t="s">
        <v>18</v>
      </c>
      <c r="B171" s="145" t="s">
        <v>19</v>
      </c>
      <c r="C171" s="137" t="s">
        <v>205</v>
      </c>
      <c r="D171" s="161" t="s">
        <v>553</v>
      </c>
      <c r="E171" s="162" t="s">
        <v>554</v>
      </c>
      <c r="F171" s="163" t="s">
        <v>366</v>
      </c>
      <c r="G171" s="144" t="s">
        <v>555</v>
      </c>
      <c r="H171" s="167"/>
      <c r="I171" s="144" t="s">
        <v>556</v>
      </c>
      <c r="J171" s="167"/>
      <c r="K171" s="167"/>
      <c r="L171" s="146" t="s">
        <v>25</v>
      </c>
      <c r="M171" s="164">
        <v>36.89</v>
      </c>
      <c r="N171" s="150">
        <v>44249</v>
      </c>
      <c r="O171" s="150">
        <v>44408</v>
      </c>
      <c r="P171" s="165">
        <v>36.88</v>
      </c>
      <c r="Q171" s="168"/>
      <c r="R171" s="160"/>
    </row>
    <row r="172" spans="1:18" ht="38.25">
      <c r="A172" s="18" t="s">
        <v>18</v>
      </c>
      <c r="B172" s="58" t="s">
        <v>19</v>
      </c>
      <c r="C172" s="23" t="s">
        <v>205</v>
      </c>
      <c r="D172" s="3" t="s">
        <v>557</v>
      </c>
      <c r="E172" s="10" t="s">
        <v>558</v>
      </c>
      <c r="F172" s="6" t="s">
        <v>366</v>
      </c>
      <c r="G172" s="18" t="s">
        <v>221</v>
      </c>
      <c r="H172" s="29"/>
      <c r="I172" s="18" t="s">
        <v>559</v>
      </c>
      <c r="J172" s="29"/>
      <c r="K172" s="29"/>
      <c r="L172" s="17" t="s">
        <v>25</v>
      </c>
      <c r="M172" s="39">
        <v>1630</v>
      </c>
      <c r="N172" s="20">
        <v>44300</v>
      </c>
      <c r="O172" s="20">
        <v>44544</v>
      </c>
      <c r="P172" s="125" t="s">
        <v>560</v>
      </c>
      <c r="Q172" s="27"/>
      <c r="R172" s="61"/>
    </row>
    <row r="173" spans="1:18" ht="63.75">
      <c r="A173" s="18" t="s">
        <v>18</v>
      </c>
      <c r="B173" s="58" t="s">
        <v>19</v>
      </c>
      <c r="C173" s="23" t="s">
        <v>205</v>
      </c>
      <c r="D173" s="3" t="s">
        <v>561</v>
      </c>
      <c r="E173" s="10" t="s">
        <v>562</v>
      </c>
      <c r="F173" s="6" t="s">
        <v>366</v>
      </c>
      <c r="G173" s="18" t="s">
        <v>563</v>
      </c>
      <c r="H173" s="29"/>
      <c r="I173" s="39" t="s">
        <v>94</v>
      </c>
      <c r="J173" s="29"/>
      <c r="K173" s="29"/>
      <c r="L173" s="17" t="s">
        <v>25</v>
      </c>
      <c r="M173" s="39" t="s">
        <v>564</v>
      </c>
      <c r="N173" s="39" t="s">
        <v>565</v>
      </c>
      <c r="O173" s="20"/>
      <c r="P173" s="125">
        <v>25.51</v>
      </c>
      <c r="Q173" s="27"/>
      <c r="R173" s="61"/>
    </row>
    <row r="174" spans="1:18" ht="30">
      <c r="A174" s="18" t="s">
        <v>18</v>
      </c>
      <c r="B174" s="58" t="s">
        <v>19</v>
      </c>
      <c r="C174" s="23" t="s">
        <v>205</v>
      </c>
      <c r="D174" s="3" t="s">
        <v>566</v>
      </c>
      <c r="E174" s="10" t="s">
        <v>567</v>
      </c>
      <c r="F174" s="6" t="s">
        <v>366</v>
      </c>
      <c r="G174" s="18" t="s">
        <v>568</v>
      </c>
      <c r="H174" s="29"/>
      <c r="I174" s="39" t="s">
        <v>569</v>
      </c>
      <c r="J174" s="29"/>
      <c r="K174" s="29"/>
      <c r="L174" s="17" t="s">
        <v>25</v>
      </c>
      <c r="M174" s="39" t="s">
        <v>570</v>
      </c>
      <c r="N174" s="39" t="s">
        <v>571</v>
      </c>
      <c r="O174" s="20">
        <v>44541</v>
      </c>
      <c r="P174" s="125">
        <v>499.33</v>
      </c>
      <c r="Q174" s="27"/>
      <c r="R174" s="61"/>
    </row>
    <row r="175" spans="1:18" ht="51">
      <c r="A175" s="18" t="s">
        <v>18</v>
      </c>
      <c r="B175" s="58" t="s">
        <v>19</v>
      </c>
      <c r="C175" s="23" t="s">
        <v>205</v>
      </c>
      <c r="D175" s="3" t="s">
        <v>572</v>
      </c>
      <c r="E175" s="10" t="s">
        <v>573</v>
      </c>
      <c r="F175" s="6" t="s">
        <v>366</v>
      </c>
      <c r="G175" s="18">
        <v>1680120357</v>
      </c>
      <c r="H175" s="29"/>
      <c r="I175" s="39" t="s">
        <v>574</v>
      </c>
      <c r="J175" s="29"/>
      <c r="K175" s="29"/>
      <c r="L175" s="17" t="s">
        <v>25</v>
      </c>
      <c r="M175" s="39" t="s">
        <v>575</v>
      </c>
      <c r="N175" s="39" t="s">
        <v>576</v>
      </c>
      <c r="O175" s="20"/>
      <c r="P175" s="125">
        <v>0</v>
      </c>
      <c r="Q175" s="27"/>
      <c r="R175" s="69"/>
    </row>
    <row r="176" spans="1:18" s="152" customFormat="1" ht="51">
      <c r="A176" s="144" t="s">
        <v>18</v>
      </c>
      <c r="B176" s="145" t="s">
        <v>19</v>
      </c>
      <c r="C176" s="137" t="s">
        <v>205</v>
      </c>
      <c r="D176" s="161" t="s">
        <v>577</v>
      </c>
      <c r="E176" s="162" t="s">
        <v>578</v>
      </c>
      <c r="F176" s="163" t="s">
        <v>366</v>
      </c>
      <c r="G176" s="144" t="s">
        <v>579</v>
      </c>
      <c r="H176" s="169"/>
      <c r="I176" s="164" t="s">
        <v>580</v>
      </c>
      <c r="J176" s="169"/>
      <c r="K176" s="169"/>
      <c r="L176" s="146" t="s">
        <v>25</v>
      </c>
      <c r="M176" s="164" t="s">
        <v>581</v>
      </c>
      <c r="N176" s="164" t="s">
        <v>582</v>
      </c>
      <c r="O176" s="150">
        <v>44417</v>
      </c>
      <c r="P176" s="165">
        <v>998.91</v>
      </c>
      <c r="Q176" s="166"/>
      <c r="R176" s="160"/>
    </row>
    <row r="177" spans="1:18" ht="38.25">
      <c r="A177" s="18" t="s">
        <v>18</v>
      </c>
      <c r="B177" s="58" t="s">
        <v>19</v>
      </c>
      <c r="C177" s="23" t="s">
        <v>205</v>
      </c>
      <c r="D177" s="3" t="s">
        <v>583</v>
      </c>
      <c r="E177" s="10" t="s">
        <v>584</v>
      </c>
      <c r="F177" s="6" t="s">
        <v>366</v>
      </c>
      <c r="G177" s="18" t="s">
        <v>585</v>
      </c>
      <c r="H177" s="29"/>
      <c r="I177" s="39" t="s">
        <v>586</v>
      </c>
      <c r="J177" s="29"/>
      <c r="K177" s="29"/>
      <c r="L177" s="17" t="s">
        <v>25</v>
      </c>
      <c r="M177" s="39" t="s">
        <v>570</v>
      </c>
      <c r="N177" s="39" t="s">
        <v>587</v>
      </c>
      <c r="O177" s="20">
        <v>44735</v>
      </c>
      <c r="P177" s="125">
        <v>500</v>
      </c>
      <c r="Q177" s="37"/>
      <c r="R177" s="69"/>
    </row>
    <row r="178" spans="1:18" ht="63.75">
      <c r="A178" s="18" t="s">
        <v>18</v>
      </c>
      <c r="B178" s="58" t="s">
        <v>19</v>
      </c>
      <c r="C178" s="23" t="s">
        <v>205</v>
      </c>
      <c r="D178" s="3" t="s">
        <v>588</v>
      </c>
      <c r="E178" s="10" t="s">
        <v>589</v>
      </c>
      <c r="F178" s="6" t="s">
        <v>366</v>
      </c>
      <c r="G178" s="18" t="s">
        <v>590</v>
      </c>
      <c r="H178" s="29"/>
      <c r="I178" s="39" t="s">
        <v>591</v>
      </c>
      <c r="J178" s="29"/>
      <c r="K178" s="29"/>
      <c r="L178" s="17" t="s">
        <v>25</v>
      </c>
      <c r="M178" s="39">
        <v>4700</v>
      </c>
      <c r="N178" s="20">
        <v>44454</v>
      </c>
      <c r="O178" s="20" t="s">
        <v>592</v>
      </c>
      <c r="P178" s="125">
        <v>4700</v>
      </c>
      <c r="Q178" s="42"/>
      <c r="R178" s="70"/>
    </row>
    <row r="179" spans="1:18" ht="76.5">
      <c r="A179" s="18" t="s">
        <v>18</v>
      </c>
      <c r="B179" s="58" t="s">
        <v>19</v>
      </c>
      <c r="C179" s="23" t="s">
        <v>205</v>
      </c>
      <c r="D179" s="3" t="s">
        <v>593</v>
      </c>
      <c r="E179" s="10" t="s">
        <v>594</v>
      </c>
      <c r="F179" s="6" t="s">
        <v>366</v>
      </c>
      <c r="G179" s="18" t="s">
        <v>595</v>
      </c>
      <c r="H179" s="29"/>
      <c r="I179" s="39" t="s">
        <v>596</v>
      </c>
      <c r="J179" s="29"/>
      <c r="K179" s="29"/>
      <c r="L179" s="17" t="s">
        <v>25</v>
      </c>
      <c r="M179" s="125">
        <v>9544</v>
      </c>
      <c r="N179" s="20">
        <v>44463</v>
      </c>
      <c r="O179" s="20" t="s">
        <v>592</v>
      </c>
      <c r="P179" s="125">
        <v>9544</v>
      </c>
      <c r="Q179" s="42"/>
      <c r="R179" s="61"/>
    </row>
    <row r="180" spans="1:18" ht="76.5">
      <c r="A180" s="18" t="s">
        <v>18</v>
      </c>
      <c r="B180" s="58" t="s">
        <v>19</v>
      </c>
      <c r="C180" s="23" t="s">
        <v>205</v>
      </c>
      <c r="D180" s="3" t="s">
        <v>597</v>
      </c>
      <c r="E180" s="10" t="s">
        <v>598</v>
      </c>
      <c r="F180" s="6" t="s">
        <v>366</v>
      </c>
      <c r="G180" s="18" t="s">
        <v>599</v>
      </c>
      <c r="H180" s="29"/>
      <c r="I180" s="39" t="s">
        <v>600</v>
      </c>
      <c r="J180" s="29"/>
      <c r="K180" s="29"/>
      <c r="L180" s="17" t="s">
        <v>25</v>
      </c>
      <c r="M180" s="125">
        <v>13990</v>
      </c>
      <c r="N180" s="20">
        <v>44544</v>
      </c>
      <c r="O180" s="20" t="s">
        <v>601</v>
      </c>
      <c r="P180" s="125">
        <v>13990</v>
      </c>
      <c r="Q180" s="37"/>
      <c r="R180" s="69"/>
    </row>
    <row r="181" spans="1:18" ht="63.75">
      <c r="A181" s="18" t="s">
        <v>18</v>
      </c>
      <c r="B181" s="58" t="s">
        <v>19</v>
      </c>
      <c r="C181" s="23" t="s">
        <v>205</v>
      </c>
      <c r="D181" s="3" t="s">
        <v>602</v>
      </c>
      <c r="E181" s="10" t="s">
        <v>603</v>
      </c>
      <c r="F181" s="6" t="s">
        <v>366</v>
      </c>
      <c r="G181" s="18" t="s">
        <v>604</v>
      </c>
      <c r="H181" s="29"/>
      <c r="I181" s="39" t="s">
        <v>605</v>
      </c>
      <c r="J181" s="29"/>
      <c r="K181" s="29"/>
      <c r="L181" s="17" t="s">
        <v>25</v>
      </c>
      <c r="M181" s="39">
        <v>12265.57</v>
      </c>
      <c r="N181" s="20">
        <v>44544</v>
      </c>
      <c r="O181" s="20" t="s">
        <v>606</v>
      </c>
      <c r="P181" s="125">
        <v>12265.47</v>
      </c>
      <c r="Q181" s="37"/>
      <c r="R181" s="70"/>
    </row>
    <row r="182" spans="1:18" ht="38.25">
      <c r="A182" s="18" t="s">
        <v>18</v>
      </c>
      <c r="B182" s="58" t="s">
        <v>19</v>
      </c>
      <c r="C182" s="23" t="s">
        <v>205</v>
      </c>
      <c r="D182" s="3" t="s">
        <v>607</v>
      </c>
      <c r="E182" s="10" t="s">
        <v>608</v>
      </c>
      <c r="F182" s="6" t="s">
        <v>366</v>
      </c>
      <c r="G182" s="18" t="s">
        <v>609</v>
      </c>
      <c r="H182" s="29"/>
      <c r="I182" s="39" t="s">
        <v>610</v>
      </c>
      <c r="J182" s="29"/>
      <c r="K182" s="29"/>
      <c r="L182" s="17" t="s">
        <v>25</v>
      </c>
      <c r="M182" s="39" t="s">
        <v>611</v>
      </c>
      <c r="N182" s="39" t="s">
        <v>612</v>
      </c>
      <c r="O182" s="20">
        <v>44545</v>
      </c>
      <c r="P182" s="125">
        <v>600</v>
      </c>
      <c r="Q182" s="37"/>
      <c r="R182" s="69"/>
    </row>
    <row r="183" spans="1:18" ht="63.75">
      <c r="A183" s="18" t="s">
        <v>18</v>
      </c>
      <c r="B183" s="58" t="s">
        <v>19</v>
      </c>
      <c r="C183" s="23" t="s">
        <v>205</v>
      </c>
      <c r="D183" s="3" t="s">
        <v>613</v>
      </c>
      <c r="E183" s="10" t="s">
        <v>614</v>
      </c>
      <c r="F183" s="6" t="s">
        <v>366</v>
      </c>
      <c r="G183" s="18" t="s">
        <v>615</v>
      </c>
      <c r="H183" s="29"/>
      <c r="I183" s="39" t="s">
        <v>616</v>
      </c>
      <c r="J183" s="29"/>
      <c r="K183" s="29"/>
      <c r="L183" s="17" t="s">
        <v>25</v>
      </c>
      <c r="M183" s="39" t="s">
        <v>617</v>
      </c>
      <c r="N183" s="39" t="s">
        <v>612</v>
      </c>
      <c r="O183" s="20" t="s">
        <v>618</v>
      </c>
      <c r="P183" s="125">
        <v>2980</v>
      </c>
      <c r="Q183" s="37"/>
      <c r="R183" s="71"/>
    </row>
    <row r="184" spans="1:18" ht="38.25">
      <c r="A184" s="18" t="s">
        <v>18</v>
      </c>
      <c r="B184" s="58" t="s">
        <v>19</v>
      </c>
      <c r="C184" s="23" t="s">
        <v>205</v>
      </c>
      <c r="D184" s="3" t="s">
        <v>619</v>
      </c>
      <c r="E184" s="10" t="s">
        <v>620</v>
      </c>
      <c r="F184" s="6" t="s">
        <v>366</v>
      </c>
      <c r="G184" s="18" t="s">
        <v>621</v>
      </c>
      <c r="H184" s="29"/>
      <c r="I184" s="39" t="s">
        <v>622</v>
      </c>
      <c r="J184" s="29"/>
      <c r="K184" s="29"/>
      <c r="L184" s="17" t="s">
        <v>25</v>
      </c>
      <c r="M184" s="39" t="s">
        <v>623</v>
      </c>
      <c r="N184" s="39" t="s">
        <v>624</v>
      </c>
      <c r="O184" s="20" t="s">
        <v>625</v>
      </c>
      <c r="P184" s="125">
        <v>1550</v>
      </c>
      <c r="Q184" s="37"/>
      <c r="R184" s="61"/>
    </row>
    <row r="185" spans="1:18" ht="30">
      <c r="A185" s="18" t="s">
        <v>18</v>
      </c>
      <c r="B185" s="58" t="s">
        <v>19</v>
      </c>
      <c r="C185" s="23" t="s">
        <v>205</v>
      </c>
      <c r="D185" s="3" t="s">
        <v>626</v>
      </c>
      <c r="E185" s="10" t="s">
        <v>627</v>
      </c>
      <c r="F185" s="6" t="s">
        <v>366</v>
      </c>
      <c r="G185" s="18" t="s">
        <v>628</v>
      </c>
      <c r="H185" s="29"/>
      <c r="I185" s="39" t="s">
        <v>629</v>
      </c>
      <c r="J185" s="29"/>
      <c r="K185" s="29"/>
      <c r="L185" s="17" t="s">
        <v>25</v>
      </c>
      <c r="M185" s="39" t="s">
        <v>570</v>
      </c>
      <c r="N185" s="39" t="s">
        <v>624</v>
      </c>
      <c r="O185" s="20">
        <v>44592</v>
      </c>
      <c r="P185" s="125">
        <v>500</v>
      </c>
      <c r="Q185" s="37"/>
      <c r="R185" s="69"/>
    </row>
    <row r="186" spans="1:18" ht="38.25">
      <c r="A186" s="18" t="s">
        <v>18</v>
      </c>
      <c r="B186" s="58" t="s">
        <v>19</v>
      </c>
      <c r="C186" s="23" t="s">
        <v>205</v>
      </c>
      <c r="D186" s="3" t="s">
        <v>630</v>
      </c>
      <c r="E186" s="10" t="s">
        <v>631</v>
      </c>
      <c r="F186" s="6" t="s">
        <v>366</v>
      </c>
      <c r="G186" s="18" t="s">
        <v>632</v>
      </c>
      <c r="H186" s="29"/>
      <c r="I186" s="39" t="s">
        <v>633</v>
      </c>
      <c r="J186" s="29"/>
      <c r="K186" s="29"/>
      <c r="L186" s="17" t="s">
        <v>25</v>
      </c>
      <c r="M186" s="39">
        <v>1803.23</v>
      </c>
      <c r="N186" s="39" t="s">
        <v>634</v>
      </c>
      <c r="O186" s="20">
        <v>44573</v>
      </c>
      <c r="P186" s="125">
        <v>1803.23</v>
      </c>
      <c r="Q186" s="37"/>
      <c r="R186" s="69"/>
    </row>
    <row r="187" spans="1:18" ht="63.75">
      <c r="A187" s="18" t="s">
        <v>18</v>
      </c>
      <c r="B187" s="58" t="s">
        <v>19</v>
      </c>
      <c r="C187" s="23" t="s">
        <v>205</v>
      </c>
      <c r="D187" s="3" t="s">
        <v>635</v>
      </c>
      <c r="E187" s="10" t="s">
        <v>636</v>
      </c>
      <c r="F187" s="6" t="s">
        <v>366</v>
      </c>
      <c r="G187" s="18" t="s">
        <v>590</v>
      </c>
      <c r="H187" s="29"/>
      <c r="I187" s="39" t="s">
        <v>637</v>
      </c>
      <c r="J187" s="29"/>
      <c r="K187" s="29"/>
      <c r="L187" s="17" t="s">
        <v>25</v>
      </c>
      <c r="M187" s="39">
        <v>13200</v>
      </c>
      <c r="N187" s="20">
        <v>44558</v>
      </c>
      <c r="O187" s="20">
        <v>44664</v>
      </c>
      <c r="P187" s="125">
        <v>13200</v>
      </c>
      <c r="Q187" s="37"/>
      <c r="R187" s="69"/>
    </row>
    <row r="188" spans="1:18" ht="38.25">
      <c r="A188" s="18" t="s">
        <v>18</v>
      </c>
      <c r="B188" s="58" t="s">
        <v>19</v>
      </c>
      <c r="C188" s="23" t="s">
        <v>205</v>
      </c>
      <c r="D188" s="3" t="s">
        <v>638</v>
      </c>
      <c r="E188" s="10" t="s">
        <v>639</v>
      </c>
      <c r="F188" s="6" t="s">
        <v>366</v>
      </c>
      <c r="G188" s="18" t="s">
        <v>640</v>
      </c>
      <c r="H188" s="29"/>
      <c r="I188" s="39" t="s">
        <v>641</v>
      </c>
      <c r="J188" s="29"/>
      <c r="K188" s="29"/>
      <c r="L188" s="17" t="s">
        <v>25</v>
      </c>
      <c r="M188" s="39">
        <v>9836.07</v>
      </c>
      <c r="N188" s="20">
        <v>44558</v>
      </c>
      <c r="O188" s="20">
        <v>44672</v>
      </c>
      <c r="P188" s="125">
        <v>9863.07</v>
      </c>
      <c r="Q188" s="17"/>
      <c r="R188" s="69"/>
    </row>
    <row r="189" spans="1:18" ht="38.25">
      <c r="A189" s="18" t="s">
        <v>18</v>
      </c>
      <c r="B189" s="58" t="s">
        <v>19</v>
      </c>
      <c r="C189" s="23" t="s">
        <v>205</v>
      </c>
      <c r="D189" s="3" t="s">
        <v>642</v>
      </c>
      <c r="E189" s="10" t="s">
        <v>643</v>
      </c>
      <c r="F189" s="6" t="s">
        <v>366</v>
      </c>
      <c r="G189" s="18" t="s">
        <v>644</v>
      </c>
      <c r="H189" s="29"/>
      <c r="I189" s="39" t="s">
        <v>645</v>
      </c>
      <c r="J189" s="29"/>
      <c r="K189" s="29"/>
      <c r="L189" s="17" t="s">
        <v>25</v>
      </c>
      <c r="M189" s="39">
        <v>1800</v>
      </c>
      <c r="N189" s="20">
        <v>44552</v>
      </c>
      <c r="O189" s="20">
        <v>44634</v>
      </c>
      <c r="P189" s="125">
        <v>1800</v>
      </c>
      <c r="Q189" s="36"/>
      <c r="R189" s="61"/>
    </row>
    <row r="190" spans="1:18" ht="38.25">
      <c r="A190" s="18" t="s">
        <v>18</v>
      </c>
      <c r="B190" s="58" t="s">
        <v>19</v>
      </c>
      <c r="C190" s="23" t="s">
        <v>205</v>
      </c>
      <c r="D190" s="3" t="s">
        <v>646</v>
      </c>
      <c r="E190" s="10" t="s">
        <v>647</v>
      </c>
      <c r="F190" s="6" t="s">
        <v>366</v>
      </c>
      <c r="G190" s="18" t="s">
        <v>648</v>
      </c>
      <c r="H190" s="29"/>
      <c r="I190" s="39" t="s">
        <v>649</v>
      </c>
      <c r="J190" s="29"/>
      <c r="K190" s="29"/>
      <c r="L190" s="17" t="s">
        <v>25</v>
      </c>
      <c r="M190" s="39">
        <v>750</v>
      </c>
      <c r="N190" s="20">
        <v>44552</v>
      </c>
      <c r="O190" s="20">
        <v>44666</v>
      </c>
      <c r="P190" s="125">
        <v>750</v>
      </c>
      <c r="Q190" s="37"/>
      <c r="R190" s="61"/>
    </row>
    <row r="191" spans="1:18" ht="30">
      <c r="A191" s="18" t="s">
        <v>18</v>
      </c>
      <c r="B191" s="58" t="s">
        <v>19</v>
      </c>
      <c r="C191" s="23" t="s">
        <v>205</v>
      </c>
      <c r="D191" s="5" t="s">
        <v>650</v>
      </c>
      <c r="E191" s="11" t="s">
        <v>651</v>
      </c>
      <c r="F191" s="6" t="s">
        <v>366</v>
      </c>
      <c r="G191" s="18" t="s">
        <v>652</v>
      </c>
      <c r="H191" s="29"/>
      <c r="I191" s="39" t="s">
        <v>653</v>
      </c>
      <c r="J191" s="29"/>
      <c r="K191" s="29"/>
      <c r="L191" s="17" t="s">
        <v>25</v>
      </c>
      <c r="M191" s="39">
        <v>720</v>
      </c>
      <c r="N191" s="20" t="s">
        <v>625</v>
      </c>
      <c r="O191" s="20">
        <v>44561</v>
      </c>
      <c r="P191" s="125">
        <v>720</v>
      </c>
      <c r="Q191" s="37"/>
      <c r="R191" s="61"/>
    </row>
    <row r="192" spans="1:18" ht="51">
      <c r="A192" s="18" t="s">
        <v>18</v>
      </c>
      <c r="B192" s="58" t="s">
        <v>19</v>
      </c>
      <c r="C192" s="23" t="s">
        <v>205</v>
      </c>
      <c r="D192" s="5" t="s">
        <v>654</v>
      </c>
      <c r="E192" s="11" t="s">
        <v>655</v>
      </c>
      <c r="F192" s="93" t="s">
        <v>366</v>
      </c>
      <c r="G192" s="18" t="s">
        <v>656</v>
      </c>
      <c r="H192" s="29"/>
      <c r="I192" s="39" t="s">
        <v>657</v>
      </c>
      <c r="J192" s="29"/>
      <c r="K192" s="29"/>
      <c r="L192" s="17" t="s">
        <v>25</v>
      </c>
      <c r="M192" s="39">
        <v>1470</v>
      </c>
      <c r="N192" s="20" t="s">
        <v>658</v>
      </c>
      <c r="O192" s="20">
        <v>44800</v>
      </c>
      <c r="P192" s="125">
        <v>1470</v>
      </c>
      <c r="Q192" s="72"/>
      <c r="R192" s="73"/>
    </row>
    <row r="193" spans="1:18" ht="30">
      <c r="A193" s="18" t="s">
        <v>18</v>
      </c>
      <c r="B193" s="58" t="s">
        <v>19</v>
      </c>
      <c r="C193" s="23" t="s">
        <v>205</v>
      </c>
      <c r="D193" s="3" t="s">
        <v>659</v>
      </c>
      <c r="E193" s="10" t="s">
        <v>660</v>
      </c>
      <c r="F193" s="6" t="s">
        <v>366</v>
      </c>
      <c r="G193" s="18" t="s">
        <v>661</v>
      </c>
      <c r="H193" s="29"/>
      <c r="I193" s="39" t="s">
        <v>662</v>
      </c>
      <c r="J193" s="29"/>
      <c r="K193" s="29"/>
      <c r="L193" s="17" t="s">
        <v>25</v>
      </c>
      <c r="M193" s="39" t="s">
        <v>663</v>
      </c>
      <c r="N193" s="20" t="s">
        <v>658</v>
      </c>
      <c r="O193" s="20">
        <v>44636</v>
      </c>
      <c r="P193" s="125">
        <v>885.43</v>
      </c>
      <c r="Q193" s="74"/>
      <c r="R193" s="73"/>
    </row>
    <row r="194" spans="1:18" ht="30">
      <c r="A194" s="18" t="s">
        <v>18</v>
      </c>
      <c r="B194" s="58" t="s">
        <v>19</v>
      </c>
      <c r="C194" s="23" t="s">
        <v>205</v>
      </c>
      <c r="D194" s="94" t="s">
        <v>1204</v>
      </c>
      <c r="E194" s="95" t="s">
        <v>664</v>
      </c>
      <c r="F194" s="118" t="s">
        <v>366</v>
      </c>
      <c r="G194" s="126" t="s">
        <v>665</v>
      </c>
      <c r="H194" s="29"/>
      <c r="I194" s="39" t="s">
        <v>666</v>
      </c>
      <c r="J194" s="29"/>
      <c r="K194" s="29"/>
      <c r="L194" s="17" t="s">
        <v>25</v>
      </c>
      <c r="M194" s="39">
        <v>400</v>
      </c>
      <c r="N194" s="20">
        <v>44596</v>
      </c>
      <c r="O194" s="20">
        <v>44620</v>
      </c>
      <c r="P194" s="125">
        <v>400</v>
      </c>
      <c r="Q194" s="18"/>
      <c r="R194" s="75"/>
    </row>
    <row r="195" spans="1:18" ht="30">
      <c r="A195" s="18" t="s">
        <v>18</v>
      </c>
      <c r="B195" s="58" t="s">
        <v>19</v>
      </c>
      <c r="C195" s="23" t="s">
        <v>205</v>
      </c>
      <c r="D195" s="96" t="s">
        <v>667</v>
      </c>
      <c r="E195" s="97" t="s">
        <v>668</v>
      </c>
      <c r="F195" s="6" t="s">
        <v>366</v>
      </c>
      <c r="G195" s="126" t="s">
        <v>568</v>
      </c>
      <c r="H195" s="29"/>
      <c r="I195" s="127" t="s">
        <v>569</v>
      </c>
      <c r="J195" s="29"/>
      <c r="K195" s="29"/>
      <c r="L195" s="17" t="s">
        <v>25</v>
      </c>
      <c r="M195" s="39">
        <v>800</v>
      </c>
      <c r="N195" s="20">
        <v>44624</v>
      </c>
      <c r="O195" s="20">
        <v>44772</v>
      </c>
      <c r="P195" s="125">
        <v>800</v>
      </c>
      <c r="Q195" s="18"/>
      <c r="R195" s="29"/>
    </row>
    <row r="196" spans="1:18" ht="30">
      <c r="A196" s="18" t="s">
        <v>18</v>
      </c>
      <c r="B196" s="58" t="s">
        <v>19</v>
      </c>
      <c r="C196" s="23" t="s">
        <v>205</v>
      </c>
      <c r="D196" s="94" t="s">
        <v>669</v>
      </c>
      <c r="E196" s="97" t="s">
        <v>670</v>
      </c>
      <c r="F196" s="6" t="s">
        <v>366</v>
      </c>
      <c r="G196" s="126" t="s">
        <v>671</v>
      </c>
      <c r="H196" s="29"/>
      <c r="I196" s="39" t="s">
        <v>672</v>
      </c>
      <c r="J196" s="29"/>
      <c r="K196" s="29"/>
      <c r="L196" s="17" t="s">
        <v>25</v>
      </c>
      <c r="M196" s="39">
        <v>130</v>
      </c>
      <c r="N196" s="20">
        <v>44630</v>
      </c>
      <c r="O196" s="20" t="s">
        <v>673</v>
      </c>
      <c r="P196" s="125">
        <v>130</v>
      </c>
      <c r="Q196" s="18"/>
      <c r="R196" s="29"/>
    </row>
    <row r="197" spans="1:18" ht="77.25">
      <c r="A197" s="18" t="s">
        <v>18</v>
      </c>
      <c r="B197" s="58" t="s">
        <v>19</v>
      </c>
      <c r="C197" s="23" t="s">
        <v>205</v>
      </c>
      <c r="D197" s="98" t="s">
        <v>674</v>
      </c>
      <c r="E197" s="95" t="s">
        <v>675</v>
      </c>
      <c r="F197" s="6" t="s">
        <v>366</v>
      </c>
      <c r="G197" s="126">
        <v>5779711000</v>
      </c>
      <c r="H197" s="29"/>
      <c r="I197" s="127" t="s">
        <v>676</v>
      </c>
      <c r="J197" s="29"/>
      <c r="K197" s="29"/>
      <c r="L197" s="17" t="s">
        <v>25</v>
      </c>
      <c r="M197" s="39">
        <v>126.9</v>
      </c>
      <c r="N197" s="20">
        <v>44635</v>
      </c>
      <c r="O197" s="29"/>
      <c r="P197" s="125">
        <v>0</v>
      </c>
      <c r="Q197" s="18"/>
      <c r="R197" s="29"/>
    </row>
    <row r="198" spans="1:18" ht="77.25">
      <c r="A198" s="18" t="s">
        <v>18</v>
      </c>
      <c r="B198" s="58" t="s">
        <v>19</v>
      </c>
      <c r="C198" s="23" t="s">
        <v>205</v>
      </c>
      <c r="D198" s="98" t="s">
        <v>677</v>
      </c>
      <c r="E198" s="97" t="s">
        <v>678</v>
      </c>
      <c r="F198" s="6" t="s">
        <v>366</v>
      </c>
      <c r="G198" s="126">
        <v>12883420155</v>
      </c>
      <c r="H198" s="29"/>
      <c r="I198" s="127" t="s">
        <v>679</v>
      </c>
      <c r="J198" s="29"/>
      <c r="K198" s="29"/>
      <c r="L198" s="17" t="s">
        <v>25</v>
      </c>
      <c r="M198" s="39">
        <v>10.7</v>
      </c>
      <c r="N198" s="20">
        <v>44652</v>
      </c>
      <c r="O198" s="20" t="s">
        <v>680</v>
      </c>
      <c r="P198" s="125">
        <v>10.7</v>
      </c>
      <c r="Q198" s="18"/>
      <c r="R198" s="29"/>
    </row>
    <row r="199" spans="1:18" ht="64.5">
      <c r="A199" s="18" t="s">
        <v>18</v>
      </c>
      <c r="B199" s="58" t="s">
        <v>19</v>
      </c>
      <c r="C199" s="23" t="s">
        <v>205</v>
      </c>
      <c r="D199" s="94" t="s">
        <v>681</v>
      </c>
      <c r="E199" s="95" t="s">
        <v>682</v>
      </c>
      <c r="F199" s="6" t="s">
        <v>366</v>
      </c>
      <c r="G199" s="126">
        <v>1966240465</v>
      </c>
      <c r="H199" s="29"/>
      <c r="I199" s="39" t="s">
        <v>683</v>
      </c>
      <c r="J199" s="29"/>
      <c r="K199" s="29"/>
      <c r="L199" s="17" t="s">
        <v>25</v>
      </c>
      <c r="M199" s="128">
        <v>621</v>
      </c>
      <c r="N199" s="20">
        <v>44658</v>
      </c>
      <c r="O199" s="20" t="s">
        <v>684</v>
      </c>
      <c r="P199" s="125">
        <v>621</v>
      </c>
      <c r="Q199" s="27"/>
      <c r="R199" s="29"/>
    </row>
    <row r="200" spans="1:18" ht="64.5">
      <c r="A200" s="18" t="s">
        <v>18</v>
      </c>
      <c r="B200" s="58" t="s">
        <v>19</v>
      </c>
      <c r="C200" s="23" t="s">
        <v>205</v>
      </c>
      <c r="D200" s="94" t="s">
        <v>685</v>
      </c>
      <c r="E200" s="95" t="s">
        <v>686</v>
      </c>
      <c r="F200" s="6" t="s">
        <v>366</v>
      </c>
      <c r="G200" s="126">
        <v>1966240465</v>
      </c>
      <c r="H200" s="29"/>
      <c r="I200" s="39" t="s">
        <v>683</v>
      </c>
      <c r="J200" s="29"/>
      <c r="K200" s="29"/>
      <c r="L200" s="17" t="s">
        <v>25</v>
      </c>
      <c r="M200" s="128">
        <v>1638</v>
      </c>
      <c r="N200" s="20">
        <v>44658</v>
      </c>
      <c r="O200" s="20" t="s">
        <v>687</v>
      </c>
      <c r="P200" s="125">
        <v>1638</v>
      </c>
      <c r="Q200" s="18"/>
      <c r="R200" s="29"/>
    </row>
    <row r="201" spans="1:18" ht="39">
      <c r="A201" s="18" t="s">
        <v>18</v>
      </c>
      <c r="B201" s="58" t="s">
        <v>19</v>
      </c>
      <c r="C201" s="23" t="s">
        <v>205</v>
      </c>
      <c r="D201" s="94" t="s">
        <v>688</v>
      </c>
      <c r="E201" s="95" t="s">
        <v>689</v>
      </c>
      <c r="F201" s="6" t="s">
        <v>366</v>
      </c>
      <c r="G201" s="126" t="s">
        <v>234</v>
      </c>
      <c r="H201" s="29"/>
      <c r="I201" s="127" t="s">
        <v>690</v>
      </c>
      <c r="J201" s="29"/>
      <c r="K201" s="29"/>
      <c r="L201" s="17" t="s">
        <v>25</v>
      </c>
      <c r="M201" s="39">
        <v>580</v>
      </c>
      <c r="N201" s="20">
        <v>44672</v>
      </c>
      <c r="O201" s="29"/>
      <c r="P201" s="125">
        <v>112.02</v>
      </c>
      <c r="Q201" s="18"/>
      <c r="R201" s="29"/>
    </row>
    <row r="202" spans="1:18" ht="39">
      <c r="A202" s="18" t="s">
        <v>18</v>
      </c>
      <c r="B202" s="58" t="s">
        <v>19</v>
      </c>
      <c r="C202" s="23" t="s">
        <v>205</v>
      </c>
      <c r="D202" s="99" t="s">
        <v>691</v>
      </c>
      <c r="E202" s="100" t="s">
        <v>692</v>
      </c>
      <c r="F202" s="6" t="s">
        <v>366</v>
      </c>
      <c r="G202" s="126" t="s">
        <v>693</v>
      </c>
      <c r="H202" s="29"/>
      <c r="I202" s="127" t="s">
        <v>694</v>
      </c>
      <c r="J202" s="29"/>
      <c r="K202" s="29"/>
      <c r="L202" s="17" t="s">
        <v>25</v>
      </c>
      <c r="M202" s="39">
        <v>800</v>
      </c>
      <c r="N202" s="20">
        <v>44704</v>
      </c>
      <c r="O202" s="29"/>
      <c r="P202" s="125">
        <v>403.29</v>
      </c>
      <c r="Q202" s="18"/>
      <c r="R202" s="29"/>
    </row>
    <row r="203" spans="1:18" ht="39">
      <c r="A203" s="18" t="s">
        <v>18</v>
      </c>
      <c r="B203" s="58" t="s">
        <v>19</v>
      </c>
      <c r="C203" s="23" t="s">
        <v>205</v>
      </c>
      <c r="D203" s="94" t="s">
        <v>695</v>
      </c>
      <c r="E203" s="100" t="s">
        <v>696</v>
      </c>
      <c r="F203" s="6" t="s">
        <v>366</v>
      </c>
      <c r="G203" s="126" t="s">
        <v>644</v>
      </c>
      <c r="H203" s="29"/>
      <c r="I203" s="129" t="s">
        <v>645</v>
      </c>
      <c r="J203" s="29"/>
      <c r="K203" s="29"/>
      <c r="L203" s="17" t="s">
        <v>25</v>
      </c>
      <c r="M203" s="39">
        <v>65</v>
      </c>
      <c r="N203" s="20">
        <v>44704</v>
      </c>
      <c r="O203" s="20" t="s">
        <v>697</v>
      </c>
      <c r="P203" s="125">
        <v>65</v>
      </c>
      <c r="Q203" s="18"/>
      <c r="R203" s="29"/>
    </row>
    <row r="204" spans="1:18" ht="39">
      <c r="A204" s="18" t="s">
        <v>18</v>
      </c>
      <c r="B204" s="58" t="s">
        <v>19</v>
      </c>
      <c r="C204" s="23" t="s">
        <v>205</v>
      </c>
      <c r="D204" s="94" t="s">
        <v>698</v>
      </c>
      <c r="E204" s="100" t="s">
        <v>699</v>
      </c>
      <c r="F204" s="6" t="s">
        <v>366</v>
      </c>
      <c r="G204" s="126" t="s">
        <v>700</v>
      </c>
      <c r="H204" s="29"/>
      <c r="I204" s="129" t="s">
        <v>701</v>
      </c>
      <c r="J204" s="29"/>
      <c r="K204" s="29"/>
      <c r="L204" s="17" t="s">
        <v>25</v>
      </c>
      <c r="M204" s="39">
        <v>4190</v>
      </c>
      <c r="N204" s="20">
        <v>44705</v>
      </c>
      <c r="O204" s="20"/>
      <c r="P204" s="125">
        <v>3740</v>
      </c>
      <c r="Q204" s="18"/>
      <c r="R204" s="29"/>
    </row>
    <row r="205" spans="1:18" ht="30">
      <c r="A205" s="18" t="s">
        <v>18</v>
      </c>
      <c r="B205" s="58" t="s">
        <v>19</v>
      </c>
      <c r="C205" s="23" t="s">
        <v>205</v>
      </c>
      <c r="D205" s="94" t="s">
        <v>702</v>
      </c>
      <c r="E205" s="95" t="s">
        <v>703</v>
      </c>
      <c r="F205" s="6" t="s">
        <v>366</v>
      </c>
      <c r="G205" s="126" t="s">
        <v>704</v>
      </c>
      <c r="H205" s="29"/>
      <c r="I205" s="127" t="s">
        <v>705</v>
      </c>
      <c r="J205" s="29"/>
      <c r="K205" s="29"/>
      <c r="L205" s="17" t="s">
        <v>25</v>
      </c>
      <c r="M205" s="39">
        <v>510</v>
      </c>
      <c r="N205" s="20">
        <v>44713</v>
      </c>
      <c r="O205" s="20" t="s">
        <v>706</v>
      </c>
      <c r="P205" s="125">
        <v>509.65</v>
      </c>
      <c r="Q205" s="18"/>
      <c r="R205" s="29"/>
    </row>
    <row r="206" spans="1:18" ht="51.75">
      <c r="A206" s="18" t="s">
        <v>18</v>
      </c>
      <c r="B206" s="58" t="s">
        <v>19</v>
      </c>
      <c r="C206" s="23" t="s">
        <v>205</v>
      </c>
      <c r="D206" s="94" t="s">
        <v>707</v>
      </c>
      <c r="E206" s="95" t="s">
        <v>708</v>
      </c>
      <c r="F206" s="6" t="s">
        <v>366</v>
      </c>
      <c r="G206" s="126" t="s">
        <v>709</v>
      </c>
      <c r="H206" s="29"/>
      <c r="I206" s="127" t="s">
        <v>710</v>
      </c>
      <c r="J206" s="29"/>
      <c r="K206" s="29"/>
      <c r="L206" s="17" t="s">
        <v>25</v>
      </c>
      <c r="M206" s="39">
        <v>64</v>
      </c>
      <c r="N206" s="20">
        <v>44720</v>
      </c>
      <c r="O206" s="20" t="s">
        <v>711</v>
      </c>
      <c r="P206" s="125">
        <v>64</v>
      </c>
      <c r="Q206" s="18"/>
      <c r="R206" s="29"/>
    </row>
    <row r="207" spans="1:18" ht="77.25">
      <c r="A207" s="18" t="s">
        <v>18</v>
      </c>
      <c r="B207" s="58" t="s">
        <v>19</v>
      </c>
      <c r="C207" s="23" t="s">
        <v>205</v>
      </c>
      <c r="D207" s="94" t="s">
        <v>712</v>
      </c>
      <c r="E207" s="95" t="s">
        <v>713</v>
      </c>
      <c r="F207" s="6" t="s">
        <v>366</v>
      </c>
      <c r="G207" s="18" t="s">
        <v>551</v>
      </c>
      <c r="H207" s="18"/>
      <c r="I207" s="18" t="s">
        <v>552</v>
      </c>
      <c r="J207" s="29"/>
      <c r="K207" s="29"/>
      <c r="L207" s="17" t="s">
        <v>25</v>
      </c>
      <c r="M207" s="39">
        <v>8510</v>
      </c>
      <c r="N207" s="20">
        <v>44732</v>
      </c>
      <c r="O207" s="20">
        <v>44736</v>
      </c>
      <c r="P207" s="125">
        <v>8510</v>
      </c>
      <c r="Q207" s="18"/>
      <c r="R207" s="29"/>
    </row>
    <row r="208" spans="1:18" ht="39">
      <c r="A208" s="18" t="s">
        <v>18</v>
      </c>
      <c r="B208" s="58" t="s">
        <v>19</v>
      </c>
      <c r="C208" s="23" t="s">
        <v>205</v>
      </c>
      <c r="D208" s="94" t="s">
        <v>714</v>
      </c>
      <c r="E208" s="95" t="s">
        <v>715</v>
      </c>
      <c r="F208" s="6" t="s">
        <v>366</v>
      </c>
      <c r="G208" s="18" t="s">
        <v>543</v>
      </c>
      <c r="H208" s="18"/>
      <c r="I208" s="18" t="s">
        <v>716</v>
      </c>
      <c r="J208" s="29"/>
      <c r="K208" s="29"/>
      <c r="L208" s="17" t="s">
        <v>25</v>
      </c>
      <c r="M208" s="39">
        <v>5500</v>
      </c>
      <c r="N208" s="20">
        <v>44747</v>
      </c>
      <c r="O208" s="20">
        <v>44755</v>
      </c>
      <c r="P208" s="125">
        <v>5500</v>
      </c>
      <c r="Q208" s="18"/>
      <c r="R208" s="29"/>
    </row>
    <row r="209" spans="1:18" ht="51.75">
      <c r="A209" s="18" t="s">
        <v>18</v>
      </c>
      <c r="B209" s="58" t="s">
        <v>19</v>
      </c>
      <c r="C209" s="23" t="s">
        <v>205</v>
      </c>
      <c r="D209" s="94" t="s">
        <v>717</v>
      </c>
      <c r="E209" s="95" t="s">
        <v>718</v>
      </c>
      <c r="F209" s="6" t="s">
        <v>366</v>
      </c>
      <c r="G209" s="18" t="s">
        <v>719</v>
      </c>
      <c r="H209" s="29"/>
      <c r="I209" s="39" t="s">
        <v>720</v>
      </c>
      <c r="J209" s="29"/>
      <c r="K209" s="29"/>
      <c r="L209" s="17" t="s">
        <v>25</v>
      </c>
      <c r="M209" s="125">
        <v>2500</v>
      </c>
      <c r="N209" s="20">
        <v>44749</v>
      </c>
      <c r="O209" s="29"/>
      <c r="P209" s="125">
        <v>2253.74</v>
      </c>
      <c r="Q209" s="18"/>
      <c r="R209" s="29"/>
    </row>
    <row r="210" spans="1:18" ht="39">
      <c r="A210" s="18" t="s">
        <v>18</v>
      </c>
      <c r="B210" s="58" t="s">
        <v>19</v>
      </c>
      <c r="C210" s="23" t="s">
        <v>205</v>
      </c>
      <c r="D210" s="98" t="s">
        <v>721</v>
      </c>
      <c r="E210" s="95" t="s">
        <v>722</v>
      </c>
      <c r="F210" s="6" t="s">
        <v>366</v>
      </c>
      <c r="G210" s="18" t="s">
        <v>723</v>
      </c>
      <c r="H210" s="29"/>
      <c r="I210" s="39" t="s">
        <v>724</v>
      </c>
      <c r="J210" s="29"/>
      <c r="K210" s="29"/>
      <c r="L210" s="17" t="s">
        <v>25</v>
      </c>
      <c r="M210" s="39">
        <v>800</v>
      </c>
      <c r="N210" s="20">
        <v>44750</v>
      </c>
      <c r="O210" s="29"/>
      <c r="P210" s="125">
        <v>792.64</v>
      </c>
      <c r="Q210" s="18"/>
      <c r="R210" s="29"/>
    </row>
    <row r="211" spans="1:18" ht="39">
      <c r="A211" s="18" t="s">
        <v>18</v>
      </c>
      <c r="B211" s="58" t="s">
        <v>19</v>
      </c>
      <c r="C211" s="23" t="s">
        <v>205</v>
      </c>
      <c r="D211" s="98" t="s">
        <v>725</v>
      </c>
      <c r="E211" s="95" t="s">
        <v>726</v>
      </c>
      <c r="F211" s="6" t="s">
        <v>366</v>
      </c>
      <c r="G211" s="18" t="s">
        <v>224</v>
      </c>
      <c r="H211" s="29"/>
      <c r="I211" s="130" t="s">
        <v>727</v>
      </c>
      <c r="J211" s="39"/>
      <c r="K211" s="29"/>
      <c r="L211" s="17" t="s">
        <v>25</v>
      </c>
      <c r="M211" s="125">
        <v>4888.54</v>
      </c>
      <c r="N211" s="20">
        <v>44762</v>
      </c>
      <c r="O211" s="20"/>
      <c r="P211" s="125">
        <v>0</v>
      </c>
      <c r="Q211" s="18"/>
      <c r="R211" s="29"/>
    </row>
    <row r="212" spans="1:18" ht="51.75">
      <c r="A212" s="18" t="s">
        <v>18</v>
      </c>
      <c r="B212" s="58" t="s">
        <v>19</v>
      </c>
      <c r="C212" s="23" t="s">
        <v>205</v>
      </c>
      <c r="D212" s="98" t="s">
        <v>728</v>
      </c>
      <c r="E212" s="95" t="s">
        <v>729</v>
      </c>
      <c r="F212" s="6" t="s">
        <v>366</v>
      </c>
      <c r="G212" s="126" t="s">
        <v>730</v>
      </c>
      <c r="H212" s="131"/>
      <c r="I212" s="127" t="s">
        <v>731</v>
      </c>
      <c r="J212" s="39"/>
      <c r="K212" s="29"/>
      <c r="L212" s="17" t="s">
        <v>25</v>
      </c>
      <c r="M212" s="125">
        <v>4080</v>
      </c>
      <c r="N212" s="20">
        <v>44767</v>
      </c>
      <c r="O212" s="20" t="s">
        <v>732</v>
      </c>
      <c r="P212" s="125">
        <v>4080</v>
      </c>
      <c r="Q212" s="18"/>
      <c r="R212" s="29"/>
    </row>
    <row r="213" spans="1:18" ht="51.75">
      <c r="A213" s="18" t="s">
        <v>18</v>
      </c>
      <c r="B213" s="58" t="s">
        <v>19</v>
      </c>
      <c r="C213" s="23" t="s">
        <v>205</v>
      </c>
      <c r="D213" s="98" t="s">
        <v>733</v>
      </c>
      <c r="E213" s="95" t="s">
        <v>734</v>
      </c>
      <c r="F213" s="6" t="s">
        <v>366</v>
      </c>
      <c r="G213" s="126" t="s">
        <v>735</v>
      </c>
      <c r="H213" s="29"/>
      <c r="I213" s="127" t="s">
        <v>736</v>
      </c>
      <c r="J213" s="39"/>
      <c r="K213" s="29"/>
      <c r="L213" s="17" t="s">
        <v>25</v>
      </c>
      <c r="M213" s="125">
        <v>3642</v>
      </c>
      <c r="N213" s="20">
        <v>44767</v>
      </c>
      <c r="O213" s="20" t="s">
        <v>737</v>
      </c>
      <c r="P213" s="125">
        <v>3642</v>
      </c>
      <c r="Q213" s="18"/>
      <c r="R213" s="29"/>
    </row>
    <row r="214" spans="1:18" ht="30">
      <c r="A214" s="18" t="s">
        <v>18</v>
      </c>
      <c r="B214" s="58" t="s">
        <v>19</v>
      </c>
      <c r="C214" s="23" t="s">
        <v>205</v>
      </c>
      <c r="D214" s="98" t="s">
        <v>738</v>
      </c>
      <c r="E214" s="95" t="s">
        <v>739</v>
      </c>
      <c r="F214" s="6" t="s">
        <v>366</v>
      </c>
      <c r="G214" s="126">
        <v>506060458</v>
      </c>
      <c r="H214" s="29"/>
      <c r="I214" s="127" t="s">
        <v>569</v>
      </c>
      <c r="J214" s="39"/>
      <c r="K214" s="20"/>
      <c r="L214" s="17" t="s">
        <v>25</v>
      </c>
      <c r="M214" s="39">
        <v>750</v>
      </c>
      <c r="N214" s="18" t="s">
        <v>740</v>
      </c>
      <c r="O214" s="20" t="s">
        <v>741</v>
      </c>
      <c r="P214" s="125">
        <v>748.87</v>
      </c>
      <c r="Q214" s="18"/>
      <c r="R214" s="29"/>
    </row>
    <row r="215" spans="1:18" ht="30">
      <c r="A215" s="18" t="s">
        <v>18</v>
      </c>
      <c r="B215" s="58" t="s">
        <v>19</v>
      </c>
      <c r="C215" s="23" t="s">
        <v>205</v>
      </c>
      <c r="D215" s="98" t="s">
        <v>742</v>
      </c>
      <c r="E215" s="95" t="s">
        <v>743</v>
      </c>
      <c r="F215" s="6" t="s">
        <v>366</v>
      </c>
      <c r="G215" s="126" t="s">
        <v>744</v>
      </c>
      <c r="H215" s="29"/>
      <c r="I215" s="127" t="s">
        <v>745</v>
      </c>
      <c r="J215" s="39"/>
      <c r="K215" s="20"/>
      <c r="L215" s="17" t="s">
        <v>25</v>
      </c>
      <c r="M215" s="125">
        <v>4000</v>
      </c>
      <c r="N215" s="18" t="s">
        <v>746</v>
      </c>
      <c r="O215" s="20">
        <v>44799</v>
      </c>
      <c r="P215" s="125">
        <v>4000</v>
      </c>
      <c r="Q215" s="18"/>
      <c r="R215" s="29"/>
    </row>
    <row r="216" spans="1:18" ht="39">
      <c r="A216" s="18" t="s">
        <v>18</v>
      </c>
      <c r="B216" s="58" t="s">
        <v>19</v>
      </c>
      <c r="C216" s="23" t="s">
        <v>205</v>
      </c>
      <c r="D216" s="94" t="s">
        <v>747</v>
      </c>
      <c r="E216" s="100" t="s">
        <v>748</v>
      </c>
      <c r="F216" s="118" t="s">
        <v>366</v>
      </c>
      <c r="G216" s="126" t="s">
        <v>749</v>
      </c>
      <c r="H216" s="126"/>
      <c r="I216" s="127" t="s">
        <v>750</v>
      </c>
      <c r="J216" s="39"/>
      <c r="K216" s="20"/>
      <c r="L216" s="17" t="s">
        <v>25</v>
      </c>
      <c r="M216" s="18" t="s">
        <v>751</v>
      </c>
      <c r="N216" s="18" t="s">
        <v>752</v>
      </c>
      <c r="O216" s="20" t="s">
        <v>753</v>
      </c>
      <c r="P216" s="125">
        <v>852.46</v>
      </c>
      <c r="Q216" s="18"/>
      <c r="R216" s="29"/>
    </row>
    <row r="217" spans="1:18" ht="51.75">
      <c r="A217" s="18" t="s">
        <v>18</v>
      </c>
      <c r="B217" s="58" t="s">
        <v>19</v>
      </c>
      <c r="C217" s="23" t="s">
        <v>205</v>
      </c>
      <c r="D217" s="94" t="s">
        <v>754</v>
      </c>
      <c r="E217" s="100" t="s">
        <v>755</v>
      </c>
      <c r="F217" s="118" t="s">
        <v>366</v>
      </c>
      <c r="G217" s="126" t="s">
        <v>756</v>
      </c>
      <c r="H217" s="29"/>
      <c r="I217" s="127" t="s">
        <v>757</v>
      </c>
      <c r="J217" s="39"/>
      <c r="K217" s="20"/>
      <c r="L217" s="17" t="s">
        <v>25</v>
      </c>
      <c r="M217" s="18" t="s">
        <v>758</v>
      </c>
      <c r="N217" s="18" t="s">
        <v>759</v>
      </c>
      <c r="O217" s="20"/>
      <c r="P217" s="125">
        <v>177.05</v>
      </c>
      <c r="Q217" s="18"/>
      <c r="R217" s="29"/>
    </row>
    <row r="218" spans="1:18" ht="51.75">
      <c r="A218" s="18" t="s">
        <v>18</v>
      </c>
      <c r="B218" s="58" t="s">
        <v>19</v>
      </c>
      <c r="C218" s="23" t="s">
        <v>205</v>
      </c>
      <c r="D218" s="94" t="s">
        <v>760</v>
      </c>
      <c r="E218" s="95" t="s">
        <v>761</v>
      </c>
      <c r="F218" s="118" t="s">
        <v>366</v>
      </c>
      <c r="G218" s="126" t="s">
        <v>762</v>
      </c>
      <c r="H218" s="132"/>
      <c r="I218" s="127" t="s">
        <v>763</v>
      </c>
      <c r="J218" s="26"/>
      <c r="K218" s="26"/>
      <c r="L218" s="17" t="s">
        <v>25</v>
      </c>
      <c r="M218" s="39">
        <v>245.89</v>
      </c>
      <c r="N218" s="20">
        <v>44810</v>
      </c>
      <c r="O218" s="20">
        <v>44831</v>
      </c>
      <c r="P218" s="125">
        <v>245.89</v>
      </c>
      <c r="Q218" s="18"/>
      <c r="R218" s="29"/>
    </row>
    <row r="219" spans="1:18" ht="51.75">
      <c r="A219" s="18" t="s">
        <v>18</v>
      </c>
      <c r="B219" s="58" t="s">
        <v>19</v>
      </c>
      <c r="C219" s="23" t="s">
        <v>205</v>
      </c>
      <c r="D219" s="94" t="s">
        <v>764</v>
      </c>
      <c r="E219" s="95" t="s">
        <v>765</v>
      </c>
      <c r="F219" s="118" t="s">
        <v>366</v>
      </c>
      <c r="G219" s="126">
        <v>1445930454</v>
      </c>
      <c r="H219" s="26"/>
      <c r="I219" s="127" t="s">
        <v>766</v>
      </c>
      <c r="J219" s="26"/>
      <c r="K219" s="26"/>
      <c r="L219" s="17" t="s">
        <v>25</v>
      </c>
      <c r="M219" s="39">
        <v>300</v>
      </c>
      <c r="N219" s="20">
        <v>44813</v>
      </c>
      <c r="O219" s="20"/>
      <c r="P219" s="125">
        <v>0</v>
      </c>
      <c r="Q219" s="18"/>
      <c r="R219" s="29"/>
    </row>
    <row r="220" spans="1:18" ht="77.25">
      <c r="A220" s="18" t="s">
        <v>18</v>
      </c>
      <c r="B220" s="58" t="s">
        <v>19</v>
      </c>
      <c r="C220" s="23" t="s">
        <v>205</v>
      </c>
      <c r="D220" s="94" t="s">
        <v>767</v>
      </c>
      <c r="E220" s="95" t="s">
        <v>768</v>
      </c>
      <c r="F220" s="118" t="s">
        <v>366</v>
      </c>
      <c r="G220" s="126" t="s">
        <v>769</v>
      </c>
      <c r="H220" s="131"/>
      <c r="I220" s="127" t="s">
        <v>770</v>
      </c>
      <c r="J220" s="26"/>
      <c r="K220" s="26"/>
      <c r="L220" s="17" t="s">
        <v>25</v>
      </c>
      <c r="M220" s="39">
        <v>2000</v>
      </c>
      <c r="N220" s="20">
        <v>44819</v>
      </c>
      <c r="O220" s="20">
        <v>44827</v>
      </c>
      <c r="P220" s="125">
        <v>2000</v>
      </c>
      <c r="Q220" s="18"/>
      <c r="R220" s="29"/>
    </row>
    <row r="221" spans="1:18" ht="51.75">
      <c r="A221" s="18" t="s">
        <v>18</v>
      </c>
      <c r="B221" s="58" t="s">
        <v>19</v>
      </c>
      <c r="C221" s="23" t="s">
        <v>205</v>
      </c>
      <c r="D221" s="94" t="s">
        <v>771</v>
      </c>
      <c r="E221" s="95" t="s">
        <v>772</v>
      </c>
      <c r="F221" s="118" t="s">
        <v>366</v>
      </c>
      <c r="G221" s="126" t="s">
        <v>555</v>
      </c>
      <c r="H221" s="26"/>
      <c r="I221" s="127" t="s">
        <v>556</v>
      </c>
      <c r="J221" s="26"/>
      <c r="K221" s="26"/>
      <c r="L221" s="17" t="s">
        <v>25</v>
      </c>
      <c r="M221" s="39">
        <v>57.38</v>
      </c>
      <c r="N221" s="20">
        <v>44823</v>
      </c>
      <c r="O221" s="20">
        <v>44839</v>
      </c>
      <c r="P221" s="125">
        <v>57.38</v>
      </c>
      <c r="Q221" s="18"/>
      <c r="R221" s="29"/>
    </row>
    <row r="222" spans="1:18" ht="64.5">
      <c r="A222" s="18" t="s">
        <v>18</v>
      </c>
      <c r="B222" s="58" t="s">
        <v>19</v>
      </c>
      <c r="C222" s="23" t="s">
        <v>205</v>
      </c>
      <c r="D222" s="94" t="s">
        <v>773</v>
      </c>
      <c r="E222" s="95" t="s">
        <v>774</v>
      </c>
      <c r="F222" s="118" t="s">
        <v>366</v>
      </c>
      <c r="G222" s="126" t="s">
        <v>231</v>
      </c>
      <c r="H222" s="131"/>
      <c r="I222" s="127" t="s">
        <v>775</v>
      </c>
      <c r="J222" s="26"/>
      <c r="K222" s="26"/>
      <c r="L222" s="17" t="s">
        <v>25</v>
      </c>
      <c r="M222" s="39">
        <v>700</v>
      </c>
      <c r="N222" s="20">
        <v>44823</v>
      </c>
      <c r="O222" s="20">
        <v>44831</v>
      </c>
      <c r="P222" s="125">
        <v>700</v>
      </c>
      <c r="Q222" s="18"/>
      <c r="R222" s="29"/>
    </row>
    <row r="223" spans="1:18" ht="39">
      <c r="A223" s="18" t="s">
        <v>18</v>
      </c>
      <c r="B223" s="58" t="s">
        <v>19</v>
      </c>
      <c r="C223" s="23" t="s">
        <v>205</v>
      </c>
      <c r="D223" s="94" t="s">
        <v>776</v>
      </c>
      <c r="E223" s="100" t="s">
        <v>777</v>
      </c>
      <c r="F223" s="118" t="s">
        <v>366</v>
      </c>
      <c r="G223" s="126" t="s">
        <v>744</v>
      </c>
      <c r="H223" s="29"/>
      <c r="I223" s="127" t="s">
        <v>745</v>
      </c>
      <c r="J223" s="26"/>
      <c r="K223" s="26"/>
      <c r="L223" s="17" t="s">
        <v>25</v>
      </c>
      <c r="M223" s="39">
        <v>600</v>
      </c>
      <c r="N223" s="20">
        <v>44834</v>
      </c>
      <c r="O223" s="20">
        <v>44853</v>
      </c>
      <c r="P223" s="125">
        <v>600</v>
      </c>
      <c r="Q223" s="18"/>
      <c r="R223" s="29"/>
    </row>
    <row r="224" spans="1:18" ht="64.5">
      <c r="A224" s="18" t="s">
        <v>18</v>
      </c>
      <c r="B224" s="58" t="s">
        <v>19</v>
      </c>
      <c r="C224" s="23" t="s">
        <v>205</v>
      </c>
      <c r="D224" s="94" t="s">
        <v>778</v>
      </c>
      <c r="E224" s="95" t="s">
        <v>779</v>
      </c>
      <c r="F224" s="118" t="s">
        <v>366</v>
      </c>
      <c r="G224" s="126" t="s">
        <v>780</v>
      </c>
      <c r="H224" s="131"/>
      <c r="I224" s="127" t="s">
        <v>781</v>
      </c>
      <c r="J224" s="26"/>
      <c r="K224" s="26"/>
      <c r="L224" s="17" t="s">
        <v>25</v>
      </c>
      <c r="M224" s="39">
        <v>4056.9</v>
      </c>
      <c r="N224" s="20">
        <v>44844</v>
      </c>
      <c r="O224" s="20">
        <v>44853</v>
      </c>
      <c r="P224" s="125">
        <v>4056.9</v>
      </c>
      <c r="Q224" s="18"/>
      <c r="R224" s="29"/>
    </row>
    <row r="225" spans="1:18" ht="64.5">
      <c r="A225" s="18" t="s">
        <v>18</v>
      </c>
      <c r="B225" s="58" t="s">
        <v>19</v>
      </c>
      <c r="C225" s="23" t="s">
        <v>205</v>
      </c>
      <c r="D225" s="94" t="s">
        <v>782</v>
      </c>
      <c r="E225" s="95" t="s">
        <v>783</v>
      </c>
      <c r="F225" s="118" t="s">
        <v>366</v>
      </c>
      <c r="G225" s="126" t="s">
        <v>730</v>
      </c>
      <c r="H225" s="131"/>
      <c r="I225" s="127" t="s">
        <v>731</v>
      </c>
      <c r="J225" s="26"/>
      <c r="K225" s="26"/>
      <c r="L225" s="17" t="s">
        <v>25</v>
      </c>
      <c r="M225" s="39">
        <v>1603.72</v>
      </c>
      <c r="N225" s="20">
        <v>44844</v>
      </c>
      <c r="O225" s="20">
        <v>44861</v>
      </c>
      <c r="P225" s="125">
        <v>1603.72</v>
      </c>
      <c r="Q225" s="18"/>
      <c r="R225" s="29"/>
    </row>
    <row r="226" spans="1:18" ht="39">
      <c r="A226" s="18" t="s">
        <v>18</v>
      </c>
      <c r="B226" s="58" t="s">
        <v>19</v>
      </c>
      <c r="C226" s="23" t="s">
        <v>205</v>
      </c>
      <c r="D226" s="94" t="s">
        <v>784</v>
      </c>
      <c r="E226" s="95" t="s">
        <v>785</v>
      </c>
      <c r="F226" s="118" t="s">
        <v>366</v>
      </c>
      <c r="G226" s="126" t="s">
        <v>604</v>
      </c>
      <c r="H226" s="131"/>
      <c r="I226" s="127" t="s">
        <v>786</v>
      </c>
      <c r="J226" s="26"/>
      <c r="K226" s="26"/>
      <c r="L226" s="17" t="s">
        <v>25</v>
      </c>
      <c r="M226" s="39">
        <v>300</v>
      </c>
      <c r="N226" s="20">
        <v>44844</v>
      </c>
      <c r="O226" s="20">
        <v>44852</v>
      </c>
      <c r="P226" s="125">
        <v>300</v>
      </c>
      <c r="Q226" s="18"/>
      <c r="R226" s="29"/>
    </row>
    <row r="227" spans="1:18" ht="39">
      <c r="A227" s="18" t="s">
        <v>18</v>
      </c>
      <c r="B227" s="58" t="s">
        <v>19</v>
      </c>
      <c r="C227" s="23" t="s">
        <v>205</v>
      </c>
      <c r="D227" s="94" t="s">
        <v>787</v>
      </c>
      <c r="E227" s="95" t="s">
        <v>788</v>
      </c>
      <c r="F227" s="118" t="s">
        <v>366</v>
      </c>
      <c r="G227" s="126" t="s">
        <v>789</v>
      </c>
      <c r="H227" s="131"/>
      <c r="I227" s="127" t="s">
        <v>790</v>
      </c>
      <c r="J227" s="26"/>
      <c r="K227" s="26"/>
      <c r="L227" s="17" t="s">
        <v>25</v>
      </c>
      <c r="M227" s="39">
        <v>7357.5</v>
      </c>
      <c r="N227" s="20">
        <v>44882</v>
      </c>
      <c r="O227" s="20">
        <v>44907</v>
      </c>
      <c r="P227" s="125">
        <v>7357.5</v>
      </c>
      <c r="Q227" s="76"/>
      <c r="R227" s="29"/>
    </row>
    <row r="228" spans="1:18" ht="30">
      <c r="A228" s="18" t="s">
        <v>18</v>
      </c>
      <c r="B228" s="58" t="s">
        <v>19</v>
      </c>
      <c r="C228" s="23" t="s">
        <v>205</v>
      </c>
      <c r="D228" s="94" t="s">
        <v>791</v>
      </c>
      <c r="E228" s="95" t="s">
        <v>792</v>
      </c>
      <c r="F228" s="118" t="s">
        <v>366</v>
      </c>
      <c r="G228" s="126" t="s">
        <v>793</v>
      </c>
      <c r="H228" s="131"/>
      <c r="I228" s="127" t="s">
        <v>794</v>
      </c>
      <c r="J228" s="26"/>
      <c r="K228" s="26"/>
      <c r="L228" s="17" t="s">
        <v>25</v>
      </c>
      <c r="M228" s="39">
        <v>2925</v>
      </c>
      <c r="N228" s="20">
        <v>44895</v>
      </c>
      <c r="O228" s="20">
        <v>44905</v>
      </c>
      <c r="P228" s="125">
        <v>2925</v>
      </c>
      <c r="Q228" s="27"/>
      <c r="R228" s="29"/>
    </row>
    <row r="229" spans="1:18" ht="45">
      <c r="A229" s="18" t="s">
        <v>18</v>
      </c>
      <c r="B229" s="58" t="s">
        <v>19</v>
      </c>
      <c r="C229" s="23" t="s">
        <v>205</v>
      </c>
      <c r="D229" s="94" t="s">
        <v>795</v>
      </c>
      <c r="E229" s="95" t="s">
        <v>796</v>
      </c>
      <c r="F229" s="118" t="s">
        <v>366</v>
      </c>
      <c r="G229" s="126" t="s">
        <v>797</v>
      </c>
      <c r="H229" s="131"/>
      <c r="I229" s="127" t="s">
        <v>798</v>
      </c>
      <c r="J229" s="26"/>
      <c r="K229" s="26"/>
      <c r="L229" s="17" t="s">
        <v>25</v>
      </c>
      <c r="M229" s="39">
        <v>400</v>
      </c>
      <c r="N229" s="20">
        <v>44897</v>
      </c>
      <c r="O229" s="20">
        <v>44904</v>
      </c>
      <c r="P229" s="125">
        <v>400</v>
      </c>
      <c r="Q229" s="27"/>
      <c r="R229" s="29"/>
    </row>
    <row r="230" spans="1:18" ht="30">
      <c r="A230" s="18" t="s">
        <v>18</v>
      </c>
      <c r="B230" s="58" t="s">
        <v>19</v>
      </c>
      <c r="C230" s="23" t="s">
        <v>205</v>
      </c>
      <c r="D230" s="94" t="s">
        <v>799</v>
      </c>
      <c r="E230" s="95" t="s">
        <v>800</v>
      </c>
      <c r="F230" s="118" t="s">
        <v>366</v>
      </c>
      <c r="G230" s="133" t="s">
        <v>54</v>
      </c>
      <c r="H230" s="132"/>
      <c r="I230" s="127" t="s">
        <v>801</v>
      </c>
      <c r="J230" s="26"/>
      <c r="K230" s="26"/>
      <c r="L230" s="17" t="s">
        <v>25</v>
      </c>
      <c r="M230" s="39">
        <v>409.84</v>
      </c>
      <c r="N230" s="20">
        <v>44897</v>
      </c>
      <c r="O230" s="20">
        <v>44908</v>
      </c>
      <c r="P230" s="125">
        <v>409.84</v>
      </c>
      <c r="Q230" s="27"/>
      <c r="R230" s="29"/>
    </row>
    <row r="231" spans="1:18" ht="45">
      <c r="A231" s="18" t="s">
        <v>18</v>
      </c>
      <c r="B231" s="58" t="s">
        <v>19</v>
      </c>
      <c r="C231" s="23" t="s">
        <v>205</v>
      </c>
      <c r="D231" s="94" t="s">
        <v>802</v>
      </c>
      <c r="E231" s="95" t="s">
        <v>803</v>
      </c>
      <c r="F231" s="118" t="s">
        <v>366</v>
      </c>
      <c r="G231" s="133" t="s">
        <v>804</v>
      </c>
      <c r="H231" s="26"/>
      <c r="I231" s="127" t="s">
        <v>805</v>
      </c>
      <c r="J231" s="26"/>
      <c r="K231" s="26"/>
      <c r="L231" s="17" t="s">
        <v>25</v>
      </c>
      <c r="M231" s="39">
        <v>3500</v>
      </c>
      <c r="N231" s="20">
        <v>44900</v>
      </c>
      <c r="O231" s="20">
        <v>44907</v>
      </c>
      <c r="P231" s="125">
        <v>3500</v>
      </c>
      <c r="Q231" s="27"/>
      <c r="R231" s="29"/>
    </row>
    <row r="232" spans="1:18" ht="39">
      <c r="A232" s="18" t="s">
        <v>18</v>
      </c>
      <c r="B232" s="58" t="s">
        <v>19</v>
      </c>
      <c r="C232" s="23" t="s">
        <v>205</v>
      </c>
      <c r="D232" s="94" t="s">
        <v>806</v>
      </c>
      <c r="E232" s="95" t="s">
        <v>807</v>
      </c>
      <c r="F232" s="118" t="s">
        <v>366</v>
      </c>
      <c r="G232" s="133" t="s">
        <v>808</v>
      </c>
      <c r="H232" s="26"/>
      <c r="I232" s="127" t="s">
        <v>809</v>
      </c>
      <c r="J232" s="26"/>
      <c r="K232" s="26"/>
      <c r="L232" s="17" t="s">
        <v>25</v>
      </c>
      <c r="M232" s="39">
        <v>125</v>
      </c>
      <c r="N232" s="20">
        <v>44902</v>
      </c>
      <c r="O232" s="20">
        <v>44906</v>
      </c>
      <c r="P232" s="125">
        <v>125</v>
      </c>
      <c r="Q232" s="27"/>
      <c r="R232" s="29"/>
    </row>
    <row r="233" spans="1:18" ht="39">
      <c r="A233" s="18" t="s">
        <v>18</v>
      </c>
      <c r="B233" s="58" t="s">
        <v>19</v>
      </c>
      <c r="C233" s="23" t="s">
        <v>205</v>
      </c>
      <c r="D233" s="94" t="s">
        <v>810</v>
      </c>
      <c r="E233" s="95" t="s">
        <v>811</v>
      </c>
      <c r="F233" s="118" t="s">
        <v>366</v>
      </c>
      <c r="G233" s="126" t="s">
        <v>812</v>
      </c>
      <c r="H233" s="26"/>
      <c r="I233" s="127" t="s">
        <v>813</v>
      </c>
      <c r="J233" s="26"/>
      <c r="K233" s="26"/>
      <c r="L233" s="17" t="s">
        <v>25</v>
      </c>
      <c r="M233" s="39">
        <v>363.6</v>
      </c>
      <c r="N233" s="20">
        <v>44902</v>
      </c>
      <c r="O233" s="20"/>
      <c r="P233" s="125">
        <v>0</v>
      </c>
      <c r="Q233" s="27"/>
      <c r="R233" s="29"/>
    </row>
    <row r="234" spans="1:18" ht="39">
      <c r="A234" s="18" t="s">
        <v>18</v>
      </c>
      <c r="B234" s="58" t="s">
        <v>19</v>
      </c>
      <c r="C234" s="23" t="s">
        <v>205</v>
      </c>
      <c r="D234" s="94" t="s">
        <v>814</v>
      </c>
      <c r="E234" s="95" t="s">
        <v>815</v>
      </c>
      <c r="F234" s="118" t="s">
        <v>366</v>
      </c>
      <c r="G234" s="126" t="s">
        <v>816</v>
      </c>
      <c r="H234" s="131"/>
      <c r="I234" s="127" t="s">
        <v>817</v>
      </c>
      <c r="J234" s="26"/>
      <c r="K234" s="26"/>
      <c r="L234" s="17" t="s">
        <v>25</v>
      </c>
      <c r="M234" s="39">
        <v>1060</v>
      </c>
      <c r="N234" s="20">
        <v>44909</v>
      </c>
      <c r="O234" s="20"/>
      <c r="P234" s="125">
        <v>0</v>
      </c>
      <c r="Q234" s="27"/>
      <c r="R234" s="29"/>
    </row>
    <row r="235" spans="1:18" ht="51.75">
      <c r="A235" s="18" t="s">
        <v>18</v>
      </c>
      <c r="B235" s="58" t="s">
        <v>19</v>
      </c>
      <c r="C235" s="23" t="s">
        <v>205</v>
      </c>
      <c r="D235" s="94" t="s">
        <v>818</v>
      </c>
      <c r="E235" s="95" t="s">
        <v>819</v>
      </c>
      <c r="F235" s="118" t="s">
        <v>366</v>
      </c>
      <c r="G235" s="126" t="s">
        <v>820</v>
      </c>
      <c r="H235" s="26"/>
      <c r="I235" s="127" t="s">
        <v>821</v>
      </c>
      <c r="J235" s="26"/>
      <c r="K235" s="26"/>
      <c r="L235" s="17" t="s">
        <v>25</v>
      </c>
      <c r="M235" s="39">
        <v>1500</v>
      </c>
      <c r="N235" s="20">
        <v>44916</v>
      </c>
      <c r="O235" s="20"/>
      <c r="P235" s="125">
        <v>0</v>
      </c>
      <c r="Q235" s="27"/>
      <c r="R235" s="29"/>
    </row>
    <row r="236" spans="1:18" ht="39">
      <c r="A236" s="18" t="s">
        <v>18</v>
      </c>
      <c r="B236" s="58" t="s">
        <v>19</v>
      </c>
      <c r="C236" s="23" t="s">
        <v>205</v>
      </c>
      <c r="D236" s="94" t="s">
        <v>822</v>
      </c>
      <c r="E236" s="95" t="s">
        <v>823</v>
      </c>
      <c r="F236" s="118" t="s">
        <v>366</v>
      </c>
      <c r="G236" s="126" t="s">
        <v>640</v>
      </c>
      <c r="H236" s="131"/>
      <c r="I236" s="127" t="s">
        <v>641</v>
      </c>
      <c r="J236" s="26"/>
      <c r="K236" s="26"/>
      <c r="L236" s="17" t="s">
        <v>25</v>
      </c>
      <c r="M236" s="39">
        <v>4950</v>
      </c>
      <c r="N236" s="20">
        <v>44916</v>
      </c>
      <c r="O236" s="20"/>
      <c r="P236" s="125">
        <v>0</v>
      </c>
      <c r="Q236" s="27"/>
      <c r="R236" s="29"/>
    </row>
    <row r="237" spans="1:18" ht="51.75">
      <c r="A237" s="18" t="s">
        <v>18</v>
      </c>
      <c r="B237" s="58" t="s">
        <v>19</v>
      </c>
      <c r="C237" s="23" t="s">
        <v>205</v>
      </c>
      <c r="D237" s="94" t="s">
        <v>824</v>
      </c>
      <c r="E237" s="95" t="s">
        <v>825</v>
      </c>
      <c r="F237" s="118" t="s">
        <v>366</v>
      </c>
      <c r="G237" s="126" t="s">
        <v>826</v>
      </c>
      <c r="H237" s="131"/>
      <c r="I237" s="127" t="s">
        <v>827</v>
      </c>
      <c r="J237" s="26"/>
      <c r="K237" s="26"/>
      <c r="L237" s="17" t="s">
        <v>25</v>
      </c>
      <c r="M237" s="39">
        <v>5319.67</v>
      </c>
      <c r="N237" s="20">
        <v>44918</v>
      </c>
      <c r="O237" s="20"/>
      <c r="P237" s="125">
        <v>0</v>
      </c>
      <c r="Q237" s="27"/>
      <c r="R237" s="29"/>
    </row>
    <row r="238" spans="1:18" ht="51.75">
      <c r="A238" s="18" t="s">
        <v>18</v>
      </c>
      <c r="B238" s="58" t="s">
        <v>19</v>
      </c>
      <c r="C238" s="23" t="s">
        <v>205</v>
      </c>
      <c r="D238" s="94" t="s">
        <v>828</v>
      </c>
      <c r="E238" s="95" t="s">
        <v>829</v>
      </c>
      <c r="F238" s="118" t="s">
        <v>366</v>
      </c>
      <c r="G238" s="126" t="s">
        <v>830</v>
      </c>
      <c r="H238" s="131"/>
      <c r="I238" s="127" t="s">
        <v>831</v>
      </c>
      <c r="J238" s="26"/>
      <c r="K238" s="26"/>
      <c r="L238" s="17" t="s">
        <v>25</v>
      </c>
      <c r="M238" s="39">
        <v>16323.91</v>
      </c>
      <c r="N238" s="20">
        <v>44919</v>
      </c>
      <c r="O238" s="20"/>
      <c r="P238" s="125">
        <v>0</v>
      </c>
      <c r="Q238" s="27"/>
      <c r="R238" s="29"/>
    </row>
    <row r="239" spans="1:18" ht="64.5">
      <c r="A239" s="18" t="s">
        <v>18</v>
      </c>
      <c r="B239" s="58" t="s">
        <v>19</v>
      </c>
      <c r="C239" s="23" t="s">
        <v>205</v>
      </c>
      <c r="D239" s="94" t="s">
        <v>832</v>
      </c>
      <c r="E239" s="95" t="s">
        <v>833</v>
      </c>
      <c r="F239" s="118" t="s">
        <v>366</v>
      </c>
      <c r="G239" s="126">
        <v>2433090467</v>
      </c>
      <c r="H239" s="131"/>
      <c r="I239" s="127" t="s">
        <v>834</v>
      </c>
      <c r="J239" s="26"/>
      <c r="K239" s="26"/>
      <c r="L239" s="17" t="s">
        <v>25</v>
      </c>
      <c r="M239" s="39">
        <v>10000</v>
      </c>
      <c r="N239" s="20">
        <v>44919</v>
      </c>
      <c r="O239" s="20"/>
      <c r="P239" s="125">
        <v>0</v>
      </c>
      <c r="Q239" s="27"/>
      <c r="R239" s="29"/>
    </row>
    <row r="240" spans="1:18" ht="39">
      <c r="A240" s="18" t="s">
        <v>18</v>
      </c>
      <c r="B240" s="58" t="s">
        <v>19</v>
      </c>
      <c r="C240" s="23" t="s">
        <v>205</v>
      </c>
      <c r="D240" s="94" t="s">
        <v>835</v>
      </c>
      <c r="E240" s="95" t="s">
        <v>836</v>
      </c>
      <c r="F240" s="118" t="s">
        <v>366</v>
      </c>
      <c r="G240" s="18" t="s">
        <v>551</v>
      </c>
      <c r="H240" s="18"/>
      <c r="I240" s="18" t="s">
        <v>552</v>
      </c>
      <c r="J240" s="26"/>
      <c r="K240" s="26"/>
      <c r="L240" s="17" t="s">
        <v>25</v>
      </c>
      <c r="M240" s="39">
        <v>4000</v>
      </c>
      <c r="N240" s="20">
        <v>44924</v>
      </c>
      <c r="O240" s="20"/>
      <c r="P240" s="125">
        <v>0</v>
      </c>
      <c r="Q240" s="27"/>
      <c r="R240" s="29"/>
    </row>
    <row r="241" spans="1:18" ht="39">
      <c r="A241" s="18" t="s">
        <v>18</v>
      </c>
      <c r="B241" s="58" t="s">
        <v>19</v>
      </c>
      <c r="C241" s="23" t="s">
        <v>205</v>
      </c>
      <c r="D241" s="94" t="s">
        <v>837</v>
      </c>
      <c r="E241" s="95" t="s">
        <v>838</v>
      </c>
      <c r="F241" s="118" t="s">
        <v>366</v>
      </c>
      <c r="G241" s="18" t="s">
        <v>551</v>
      </c>
      <c r="H241" s="18"/>
      <c r="I241" s="18" t="s">
        <v>552</v>
      </c>
      <c r="J241" s="26"/>
      <c r="K241" s="26"/>
      <c r="L241" s="17" t="s">
        <v>25</v>
      </c>
      <c r="M241" s="39">
        <v>3950</v>
      </c>
      <c r="N241" s="20">
        <v>44924</v>
      </c>
      <c r="O241" s="20"/>
      <c r="P241" s="125">
        <v>0</v>
      </c>
      <c r="Q241" s="27"/>
      <c r="R241" s="29"/>
    </row>
    <row r="242" spans="1:18" ht="51.75">
      <c r="A242" s="18" t="s">
        <v>18</v>
      </c>
      <c r="B242" s="58" t="s">
        <v>19</v>
      </c>
      <c r="C242" s="23" t="s">
        <v>205</v>
      </c>
      <c r="D242" s="94" t="s">
        <v>839</v>
      </c>
      <c r="E242" s="95" t="s">
        <v>840</v>
      </c>
      <c r="F242" s="118" t="s">
        <v>366</v>
      </c>
      <c r="G242" s="126" t="s">
        <v>841</v>
      </c>
      <c r="H242" s="131"/>
      <c r="I242" s="127" t="s">
        <v>842</v>
      </c>
      <c r="J242" s="26"/>
      <c r="K242" s="26"/>
      <c r="L242" s="17" t="s">
        <v>25</v>
      </c>
      <c r="M242" s="39">
        <v>3900</v>
      </c>
      <c r="N242" s="20">
        <v>44924</v>
      </c>
      <c r="O242" s="20"/>
      <c r="P242" s="125">
        <v>0</v>
      </c>
      <c r="Q242" s="27"/>
      <c r="R242" s="29"/>
    </row>
    <row r="243" spans="1:18" ht="64.5">
      <c r="A243" s="18" t="s">
        <v>18</v>
      </c>
      <c r="B243" s="58" t="s">
        <v>19</v>
      </c>
      <c r="C243" s="23" t="s">
        <v>205</v>
      </c>
      <c r="D243" s="94" t="s">
        <v>843</v>
      </c>
      <c r="E243" s="95" t="s">
        <v>844</v>
      </c>
      <c r="F243" s="118" t="s">
        <v>366</v>
      </c>
      <c r="G243" s="126" t="s">
        <v>845</v>
      </c>
      <c r="H243" s="131"/>
      <c r="I243" s="127" t="s">
        <v>846</v>
      </c>
      <c r="J243" s="26"/>
      <c r="K243" s="26"/>
      <c r="L243" s="17" t="s">
        <v>25</v>
      </c>
      <c r="M243" s="39">
        <v>3000</v>
      </c>
      <c r="N243" s="20">
        <v>44924</v>
      </c>
      <c r="O243" s="20"/>
      <c r="P243" s="125">
        <v>0</v>
      </c>
      <c r="Q243" s="27"/>
      <c r="R243" s="29"/>
    </row>
    <row r="244" spans="1:18" ht="51.75">
      <c r="A244" s="18" t="s">
        <v>18</v>
      </c>
      <c r="B244" s="58" t="s">
        <v>19</v>
      </c>
      <c r="C244" s="23" t="s">
        <v>205</v>
      </c>
      <c r="D244" s="94" t="s">
        <v>847</v>
      </c>
      <c r="E244" s="95" t="s">
        <v>848</v>
      </c>
      <c r="F244" s="118" t="s">
        <v>366</v>
      </c>
      <c r="G244" s="126" t="s">
        <v>849</v>
      </c>
      <c r="H244" s="131"/>
      <c r="I244" s="127" t="s">
        <v>850</v>
      </c>
      <c r="J244" s="26"/>
      <c r="K244" s="26"/>
      <c r="L244" s="17" t="s">
        <v>25</v>
      </c>
      <c r="M244" s="39">
        <v>450</v>
      </c>
      <c r="N244" s="20">
        <v>44925</v>
      </c>
      <c r="O244" s="20"/>
      <c r="P244" s="125">
        <v>0</v>
      </c>
      <c r="Q244" s="27"/>
      <c r="R244" s="29"/>
    </row>
    <row r="245" spans="1:18" ht="38.25">
      <c r="A245" s="18" t="s">
        <v>18</v>
      </c>
      <c r="B245" s="58" t="s">
        <v>19</v>
      </c>
      <c r="C245" s="23" t="s">
        <v>205</v>
      </c>
      <c r="D245" s="94" t="s">
        <v>851</v>
      </c>
      <c r="E245" s="101" t="s">
        <v>852</v>
      </c>
      <c r="F245" s="118" t="s">
        <v>366</v>
      </c>
      <c r="G245" s="126">
        <v>92033590453</v>
      </c>
      <c r="H245" s="131"/>
      <c r="I245" s="127" t="s">
        <v>853</v>
      </c>
      <c r="J245" s="26"/>
      <c r="K245" s="26"/>
      <c r="L245" s="17" t="s">
        <v>25</v>
      </c>
      <c r="M245" s="39">
        <v>2056.77</v>
      </c>
      <c r="N245" s="20">
        <v>44925</v>
      </c>
      <c r="O245" s="20"/>
      <c r="P245" s="125">
        <v>0</v>
      </c>
      <c r="Q245" s="27"/>
      <c r="R245" s="29"/>
    </row>
    <row r="246" spans="1:18" ht="30">
      <c r="A246" s="18" t="s">
        <v>18</v>
      </c>
      <c r="B246" s="58" t="s">
        <v>19</v>
      </c>
      <c r="C246" s="23" t="s">
        <v>205</v>
      </c>
      <c r="D246" s="94" t="s">
        <v>854</v>
      </c>
      <c r="E246" s="102" t="s">
        <v>855</v>
      </c>
      <c r="F246" s="118" t="s">
        <v>366</v>
      </c>
      <c r="G246" s="126" t="s">
        <v>661</v>
      </c>
      <c r="H246" s="131"/>
      <c r="I246" s="127" t="s">
        <v>856</v>
      </c>
      <c r="J246" s="26"/>
      <c r="K246" s="26"/>
      <c r="L246" s="17" t="s">
        <v>25</v>
      </c>
      <c r="M246" s="39">
        <v>2550.83</v>
      </c>
      <c r="N246" s="20">
        <v>44925</v>
      </c>
      <c r="O246" s="20"/>
      <c r="P246" s="125">
        <v>0</v>
      </c>
      <c r="Q246" s="27"/>
      <c r="R246" s="29"/>
    </row>
    <row r="247" spans="1:18" ht="30">
      <c r="A247" s="18" t="s">
        <v>18</v>
      </c>
      <c r="B247" s="58" t="s">
        <v>19</v>
      </c>
      <c r="C247" s="23" t="s">
        <v>205</v>
      </c>
      <c r="D247" s="94" t="s">
        <v>857</v>
      </c>
      <c r="E247" s="95" t="s">
        <v>858</v>
      </c>
      <c r="F247" s="118" t="s">
        <v>366</v>
      </c>
      <c r="G247" s="126" t="s">
        <v>769</v>
      </c>
      <c r="H247" s="131"/>
      <c r="I247" s="127" t="s">
        <v>770</v>
      </c>
      <c r="J247" s="26"/>
      <c r="K247" s="26"/>
      <c r="L247" s="17" t="s">
        <v>25</v>
      </c>
      <c r="M247" s="39">
        <v>494.49</v>
      </c>
      <c r="N247" s="20">
        <v>44925</v>
      </c>
      <c r="O247" s="20"/>
      <c r="P247" s="125">
        <v>0</v>
      </c>
      <c r="Q247" s="27"/>
      <c r="R247" s="29"/>
    </row>
    <row r="248" spans="1:18" ht="64.5">
      <c r="A248" s="18" t="s">
        <v>18</v>
      </c>
      <c r="B248" s="58" t="s">
        <v>19</v>
      </c>
      <c r="C248" s="23" t="s">
        <v>205</v>
      </c>
      <c r="D248" s="94" t="s">
        <v>859</v>
      </c>
      <c r="E248" s="100" t="s">
        <v>860</v>
      </c>
      <c r="F248" s="118" t="s">
        <v>366</v>
      </c>
      <c r="G248" s="126" t="s">
        <v>615</v>
      </c>
      <c r="H248" s="131"/>
      <c r="I248" s="127" t="s">
        <v>861</v>
      </c>
      <c r="J248" s="26"/>
      <c r="K248" s="26"/>
      <c r="L248" s="17" t="s">
        <v>25</v>
      </c>
      <c r="M248" s="39">
        <v>3000</v>
      </c>
      <c r="N248" s="20">
        <v>44925</v>
      </c>
      <c r="O248" s="20"/>
      <c r="P248" s="125">
        <v>0</v>
      </c>
      <c r="Q248" s="27"/>
      <c r="R248" s="29"/>
    </row>
    <row r="249" spans="1:18" ht="60">
      <c r="A249" s="18" t="s">
        <v>18</v>
      </c>
      <c r="B249" s="58" t="s">
        <v>19</v>
      </c>
      <c r="C249" s="23" t="s">
        <v>205</v>
      </c>
      <c r="D249" s="17">
        <v>7607616353</v>
      </c>
      <c r="E249" s="103" t="s">
        <v>865</v>
      </c>
      <c r="F249" s="114" t="s">
        <v>91</v>
      </c>
      <c r="G249" s="18" t="s">
        <v>866</v>
      </c>
      <c r="H249" s="18"/>
      <c r="I249" s="18"/>
      <c r="J249" s="18" t="s">
        <v>867</v>
      </c>
      <c r="K249" s="18" t="s">
        <v>1200</v>
      </c>
      <c r="L249" s="18" t="s">
        <v>25</v>
      </c>
      <c r="M249" s="91">
        <v>77000</v>
      </c>
      <c r="N249" s="20">
        <v>43686</v>
      </c>
      <c r="O249" s="20"/>
      <c r="P249" s="91">
        <f>29800+30800</f>
        <v>60600</v>
      </c>
      <c r="Q249" s="27"/>
      <c r="R249" s="29"/>
    </row>
    <row r="250" spans="1:18" ht="60">
      <c r="A250" s="18" t="s">
        <v>18</v>
      </c>
      <c r="B250" s="58" t="s">
        <v>19</v>
      </c>
      <c r="C250" s="23" t="s">
        <v>205</v>
      </c>
      <c r="D250" s="17">
        <v>7607616353</v>
      </c>
      <c r="E250" s="103" t="s">
        <v>865</v>
      </c>
      <c r="F250" s="114" t="s">
        <v>91</v>
      </c>
      <c r="G250" s="18" t="s">
        <v>868</v>
      </c>
      <c r="H250" s="18"/>
      <c r="I250" s="18"/>
      <c r="J250" s="18" t="s">
        <v>869</v>
      </c>
      <c r="K250" s="18" t="s">
        <v>1201</v>
      </c>
      <c r="L250" s="18" t="s">
        <v>25</v>
      </c>
      <c r="M250" s="91">
        <v>0</v>
      </c>
      <c r="N250" s="20">
        <v>43686</v>
      </c>
      <c r="O250" s="20"/>
      <c r="P250" s="91"/>
      <c r="Q250" s="27"/>
      <c r="R250" s="29"/>
    </row>
    <row r="251" spans="1:18" ht="60">
      <c r="A251" s="18" t="s">
        <v>18</v>
      </c>
      <c r="B251" s="58" t="s">
        <v>19</v>
      </c>
      <c r="C251" s="23" t="s">
        <v>205</v>
      </c>
      <c r="D251" s="17">
        <v>7607616353</v>
      </c>
      <c r="E251" s="103" t="s">
        <v>865</v>
      </c>
      <c r="F251" s="114" t="s">
        <v>91</v>
      </c>
      <c r="G251" s="18" t="s">
        <v>870</v>
      </c>
      <c r="H251" s="18"/>
      <c r="I251" s="18" t="s">
        <v>871</v>
      </c>
      <c r="J251" s="18"/>
      <c r="K251" s="18"/>
      <c r="L251" s="18" t="s">
        <v>872</v>
      </c>
      <c r="M251" s="91"/>
      <c r="N251" s="20"/>
      <c r="O251" s="20"/>
      <c r="P251" s="91"/>
      <c r="Q251" s="27"/>
      <c r="R251" s="29"/>
    </row>
    <row r="252" spans="1:18" ht="60">
      <c r="A252" s="18" t="s">
        <v>18</v>
      </c>
      <c r="B252" s="58" t="s">
        <v>19</v>
      </c>
      <c r="C252" s="23" t="s">
        <v>205</v>
      </c>
      <c r="D252" s="17">
        <v>7607616353</v>
      </c>
      <c r="E252" s="103" t="s">
        <v>865</v>
      </c>
      <c r="F252" s="114" t="s">
        <v>91</v>
      </c>
      <c r="G252" s="18" t="s">
        <v>873</v>
      </c>
      <c r="H252" s="18"/>
      <c r="I252" s="18" t="s">
        <v>874</v>
      </c>
      <c r="J252" s="18"/>
      <c r="K252" s="18"/>
      <c r="L252" s="18" t="s">
        <v>872</v>
      </c>
      <c r="M252" s="91"/>
      <c r="N252" s="20"/>
      <c r="O252" s="20"/>
      <c r="P252" s="91"/>
      <c r="Q252" s="27"/>
      <c r="R252" s="29"/>
    </row>
    <row r="253" spans="1:18" ht="60">
      <c r="A253" s="18" t="s">
        <v>18</v>
      </c>
      <c r="B253" s="58" t="s">
        <v>19</v>
      </c>
      <c r="C253" s="23" t="s">
        <v>205</v>
      </c>
      <c r="D253" s="17">
        <v>7607616353</v>
      </c>
      <c r="E253" s="103" t="s">
        <v>865</v>
      </c>
      <c r="F253" s="114" t="s">
        <v>91</v>
      </c>
      <c r="G253" s="18" t="s">
        <v>875</v>
      </c>
      <c r="H253" s="18"/>
      <c r="I253" s="18" t="s">
        <v>876</v>
      </c>
      <c r="J253" s="18"/>
      <c r="K253" s="18"/>
      <c r="L253" s="18" t="s">
        <v>872</v>
      </c>
      <c r="M253" s="91"/>
      <c r="N253" s="20"/>
      <c r="O253" s="20"/>
      <c r="P253" s="91"/>
      <c r="Q253" s="27"/>
      <c r="R253" s="29"/>
    </row>
    <row r="254" spans="1:18" ht="60">
      <c r="A254" s="18" t="s">
        <v>18</v>
      </c>
      <c r="B254" s="58" t="s">
        <v>19</v>
      </c>
      <c r="C254" s="23" t="s">
        <v>205</v>
      </c>
      <c r="D254" s="17">
        <v>7607616353</v>
      </c>
      <c r="E254" s="103" t="s">
        <v>865</v>
      </c>
      <c r="F254" s="114" t="s">
        <v>91</v>
      </c>
      <c r="G254" s="18" t="s">
        <v>877</v>
      </c>
      <c r="H254" s="18"/>
      <c r="I254" s="18" t="s">
        <v>878</v>
      </c>
      <c r="J254" s="18"/>
      <c r="K254" s="18"/>
      <c r="L254" s="18" t="s">
        <v>872</v>
      </c>
      <c r="M254" s="91"/>
      <c r="N254" s="20"/>
      <c r="O254" s="20"/>
      <c r="P254" s="91"/>
      <c r="Q254" s="27"/>
      <c r="R254" s="29"/>
    </row>
    <row r="255" spans="1:18" ht="60">
      <c r="A255" s="18" t="s">
        <v>18</v>
      </c>
      <c r="B255" s="58" t="s">
        <v>19</v>
      </c>
      <c r="C255" s="23" t="s">
        <v>205</v>
      </c>
      <c r="D255" s="17">
        <v>7607616353</v>
      </c>
      <c r="E255" s="103" t="s">
        <v>865</v>
      </c>
      <c r="F255" s="114" t="s">
        <v>91</v>
      </c>
      <c r="G255" s="18" t="s">
        <v>879</v>
      </c>
      <c r="H255" s="18"/>
      <c r="I255" s="18" t="s">
        <v>880</v>
      </c>
      <c r="J255" s="18"/>
      <c r="K255" s="18"/>
      <c r="L255" s="18" t="s">
        <v>872</v>
      </c>
      <c r="M255" s="91"/>
      <c r="N255" s="20"/>
      <c r="O255" s="20"/>
      <c r="P255" s="91"/>
      <c r="Q255" s="27"/>
      <c r="R255" s="29"/>
    </row>
    <row r="256" spans="1:18" ht="45">
      <c r="A256" s="18" t="s">
        <v>18</v>
      </c>
      <c r="B256" s="58" t="s">
        <v>19</v>
      </c>
      <c r="C256" s="23" t="s">
        <v>205</v>
      </c>
      <c r="D256" s="17" t="s">
        <v>881</v>
      </c>
      <c r="E256" s="59" t="s">
        <v>882</v>
      </c>
      <c r="F256" s="114" t="s">
        <v>366</v>
      </c>
      <c r="G256" s="18" t="s">
        <v>883</v>
      </c>
      <c r="H256" s="18"/>
      <c r="I256" s="36" t="s">
        <v>884</v>
      </c>
      <c r="J256" s="18"/>
      <c r="K256" s="18"/>
      <c r="L256" s="18" t="s">
        <v>25</v>
      </c>
      <c r="M256" s="91">
        <v>1000</v>
      </c>
      <c r="N256" s="20">
        <v>44194</v>
      </c>
      <c r="O256" s="20">
        <v>44386</v>
      </c>
      <c r="P256" s="91">
        <f>500+500</f>
        <v>1000</v>
      </c>
      <c r="Q256" s="27"/>
      <c r="R256" s="29"/>
    </row>
    <row r="257" spans="1:18" ht="30">
      <c r="A257" s="18" t="s">
        <v>18</v>
      </c>
      <c r="B257" s="58" t="s">
        <v>19</v>
      </c>
      <c r="C257" s="23" t="s">
        <v>205</v>
      </c>
      <c r="D257" s="17" t="s">
        <v>885</v>
      </c>
      <c r="E257" s="61" t="s">
        <v>886</v>
      </c>
      <c r="F257" s="114" t="s">
        <v>366</v>
      </c>
      <c r="G257" s="18" t="s">
        <v>887</v>
      </c>
      <c r="H257" s="18"/>
      <c r="I257" s="18" t="s">
        <v>888</v>
      </c>
      <c r="J257" s="18"/>
      <c r="K257" s="18"/>
      <c r="L257" s="18" t="s">
        <v>25</v>
      </c>
      <c r="M257" s="91">
        <v>350</v>
      </c>
      <c r="N257" s="20">
        <v>43420</v>
      </c>
      <c r="O257" s="20"/>
      <c r="P257" s="91"/>
      <c r="Q257" s="27"/>
      <c r="R257" s="29"/>
    </row>
    <row r="258" spans="1:18" ht="30">
      <c r="A258" s="18" t="s">
        <v>18</v>
      </c>
      <c r="B258" s="58" t="s">
        <v>19</v>
      </c>
      <c r="C258" s="23" t="s">
        <v>205</v>
      </c>
      <c r="D258" s="17" t="s">
        <v>889</v>
      </c>
      <c r="E258" s="61" t="s">
        <v>890</v>
      </c>
      <c r="F258" s="114" t="s">
        <v>366</v>
      </c>
      <c r="G258" s="18" t="s">
        <v>40</v>
      </c>
      <c r="H258" s="134"/>
      <c r="I258" s="18" t="s">
        <v>891</v>
      </c>
      <c r="J258" s="18"/>
      <c r="K258" s="18"/>
      <c r="L258" s="18" t="s">
        <v>25</v>
      </c>
      <c r="M258" s="91">
        <v>198</v>
      </c>
      <c r="N258" s="20">
        <v>43637</v>
      </c>
      <c r="O258" s="20"/>
      <c r="P258" s="91"/>
      <c r="Q258" s="27"/>
      <c r="R258" s="29"/>
    </row>
    <row r="259" spans="1:18" ht="45">
      <c r="A259" s="18" t="s">
        <v>18</v>
      </c>
      <c r="B259" s="58" t="s">
        <v>19</v>
      </c>
      <c r="C259" s="23" t="s">
        <v>205</v>
      </c>
      <c r="D259" s="36" t="s">
        <v>892</v>
      </c>
      <c r="E259" s="61" t="s">
        <v>893</v>
      </c>
      <c r="F259" s="114" t="s">
        <v>366</v>
      </c>
      <c r="G259" s="18" t="s">
        <v>894</v>
      </c>
      <c r="H259" s="18"/>
      <c r="I259" s="18" t="s">
        <v>895</v>
      </c>
      <c r="J259" s="18"/>
      <c r="K259" s="18"/>
      <c r="L259" s="18" t="s">
        <v>25</v>
      </c>
      <c r="M259" s="91">
        <v>23770.49</v>
      </c>
      <c r="N259" s="20">
        <v>43643</v>
      </c>
      <c r="O259" s="20"/>
      <c r="P259" s="91"/>
      <c r="Q259" s="27"/>
      <c r="R259" s="29"/>
    </row>
    <row r="260" spans="1:18" ht="45">
      <c r="A260" s="18" t="s">
        <v>18</v>
      </c>
      <c r="B260" s="58" t="s">
        <v>19</v>
      </c>
      <c r="C260" s="23" t="s">
        <v>205</v>
      </c>
      <c r="D260" s="36" t="s">
        <v>896</v>
      </c>
      <c r="E260" s="61" t="s">
        <v>897</v>
      </c>
      <c r="F260" s="114" t="s">
        <v>366</v>
      </c>
      <c r="G260" s="18" t="s">
        <v>898</v>
      </c>
      <c r="H260" s="135"/>
      <c r="I260" s="36" t="s">
        <v>899</v>
      </c>
      <c r="J260" s="18"/>
      <c r="K260" s="18"/>
      <c r="L260" s="18" t="s">
        <v>25</v>
      </c>
      <c r="M260" s="91">
        <v>709.02</v>
      </c>
      <c r="N260" s="20">
        <v>43643</v>
      </c>
      <c r="O260" s="20"/>
      <c r="P260" s="91"/>
      <c r="Q260" s="27"/>
      <c r="R260" s="29"/>
    </row>
    <row r="261" spans="1:18" ht="30">
      <c r="A261" s="18" t="s">
        <v>18</v>
      </c>
      <c r="B261" s="58" t="s">
        <v>19</v>
      </c>
      <c r="C261" s="23" t="s">
        <v>205</v>
      </c>
      <c r="D261" s="17" t="s">
        <v>900</v>
      </c>
      <c r="E261" s="59" t="s">
        <v>901</v>
      </c>
      <c r="F261" s="114" t="s">
        <v>366</v>
      </c>
      <c r="G261" s="18" t="s">
        <v>902</v>
      </c>
      <c r="H261" s="18"/>
      <c r="I261" s="18" t="s">
        <v>903</v>
      </c>
      <c r="J261" s="18"/>
      <c r="K261" s="18"/>
      <c r="L261" s="18" t="s">
        <v>25</v>
      </c>
      <c r="M261" s="91">
        <v>200</v>
      </c>
      <c r="N261" s="20">
        <v>43679</v>
      </c>
      <c r="O261" s="20"/>
      <c r="P261" s="91"/>
      <c r="Q261" s="27"/>
      <c r="R261" s="29"/>
    </row>
    <row r="262" spans="1:18" ht="90">
      <c r="A262" s="18" t="s">
        <v>18</v>
      </c>
      <c r="B262" s="58" t="s">
        <v>19</v>
      </c>
      <c r="C262" s="23" t="s">
        <v>205</v>
      </c>
      <c r="D262" s="17" t="s">
        <v>904</v>
      </c>
      <c r="E262" s="61" t="s">
        <v>905</v>
      </c>
      <c r="F262" s="114" t="s">
        <v>366</v>
      </c>
      <c r="G262" s="16" t="s">
        <v>906</v>
      </c>
      <c r="H262" s="18"/>
      <c r="I262" s="18" t="s">
        <v>907</v>
      </c>
      <c r="J262" s="18"/>
      <c r="K262" s="18"/>
      <c r="L262" s="18" t="s">
        <v>25</v>
      </c>
      <c r="M262" s="91">
        <v>19000</v>
      </c>
      <c r="N262" s="20">
        <v>43726</v>
      </c>
      <c r="O262" s="20"/>
      <c r="P262" s="91">
        <v>9500</v>
      </c>
      <c r="Q262" s="27"/>
      <c r="R262" s="29"/>
    </row>
    <row r="263" spans="1:18" ht="75">
      <c r="A263" s="18" t="s">
        <v>18</v>
      </c>
      <c r="B263" s="58" t="s">
        <v>19</v>
      </c>
      <c r="C263" s="23" t="s">
        <v>205</v>
      </c>
      <c r="D263" s="17" t="s">
        <v>908</v>
      </c>
      <c r="E263" s="61" t="s">
        <v>909</v>
      </c>
      <c r="F263" s="114" t="s">
        <v>366</v>
      </c>
      <c r="G263" s="16" t="s">
        <v>910</v>
      </c>
      <c r="H263" s="18"/>
      <c r="I263" s="18" t="s">
        <v>911</v>
      </c>
      <c r="J263" s="18"/>
      <c r="K263" s="18"/>
      <c r="L263" s="18" t="s">
        <v>25</v>
      </c>
      <c r="M263" s="91">
        <v>9500</v>
      </c>
      <c r="N263" s="20">
        <v>43749</v>
      </c>
      <c r="O263" s="20"/>
      <c r="P263" s="91">
        <v>4750</v>
      </c>
      <c r="Q263" s="27"/>
      <c r="R263" s="29"/>
    </row>
    <row r="264" spans="1:18" ht="75">
      <c r="A264" s="18" t="s">
        <v>18</v>
      </c>
      <c r="B264" s="58" t="s">
        <v>19</v>
      </c>
      <c r="C264" s="23" t="s">
        <v>205</v>
      </c>
      <c r="D264" s="17" t="s">
        <v>912</v>
      </c>
      <c r="E264" s="61" t="s">
        <v>913</v>
      </c>
      <c r="F264" s="114" t="s">
        <v>366</v>
      </c>
      <c r="G264" s="16" t="s">
        <v>914</v>
      </c>
      <c r="H264" s="18"/>
      <c r="I264" s="18" t="s">
        <v>915</v>
      </c>
      <c r="J264" s="18"/>
      <c r="K264" s="18"/>
      <c r="L264" s="18" t="s">
        <v>25</v>
      </c>
      <c r="M264" s="91">
        <v>9500</v>
      </c>
      <c r="N264" s="20">
        <v>43749</v>
      </c>
      <c r="O264" s="20"/>
      <c r="P264" s="91">
        <v>4750</v>
      </c>
      <c r="Q264" s="27"/>
      <c r="R264" s="29"/>
    </row>
    <row r="265" spans="1:18" ht="45">
      <c r="A265" s="18" t="s">
        <v>18</v>
      </c>
      <c r="B265" s="58" t="s">
        <v>19</v>
      </c>
      <c r="C265" s="23" t="s">
        <v>205</v>
      </c>
      <c r="D265" s="36" t="s">
        <v>916</v>
      </c>
      <c r="E265" s="61" t="s">
        <v>917</v>
      </c>
      <c r="F265" s="114" t="s">
        <v>366</v>
      </c>
      <c r="G265" s="18" t="s">
        <v>918</v>
      </c>
      <c r="H265" s="18"/>
      <c r="I265" s="18" t="s">
        <v>919</v>
      </c>
      <c r="J265" s="18"/>
      <c r="K265" s="18"/>
      <c r="L265" s="18" t="s">
        <v>25</v>
      </c>
      <c r="M265" s="91">
        <v>12400</v>
      </c>
      <c r="N265" s="20">
        <v>43781</v>
      </c>
      <c r="O265" s="20"/>
      <c r="P265" s="91">
        <v>3100</v>
      </c>
      <c r="Q265" s="27"/>
      <c r="R265" s="29"/>
    </row>
    <row r="266" spans="1:18" ht="45">
      <c r="A266" s="18" t="s">
        <v>18</v>
      </c>
      <c r="B266" s="58" t="s">
        <v>19</v>
      </c>
      <c r="C266" s="23" t="s">
        <v>205</v>
      </c>
      <c r="D266" s="17" t="s">
        <v>920</v>
      </c>
      <c r="E266" s="68" t="s">
        <v>921</v>
      </c>
      <c r="F266" s="114" t="s">
        <v>366</v>
      </c>
      <c r="G266" s="18" t="s">
        <v>922</v>
      </c>
      <c r="H266" s="18"/>
      <c r="I266" s="18" t="s">
        <v>923</v>
      </c>
      <c r="J266" s="18"/>
      <c r="K266" s="18"/>
      <c r="L266" s="18" t="s">
        <v>25</v>
      </c>
      <c r="M266" s="91">
        <v>3278.68</v>
      </c>
      <c r="N266" s="20">
        <v>43987</v>
      </c>
      <c r="O266" s="20"/>
      <c r="P266" s="91"/>
      <c r="Q266" s="27"/>
      <c r="R266" s="29"/>
    </row>
    <row r="267" spans="1:18" ht="60">
      <c r="A267" s="18" t="s">
        <v>18</v>
      </c>
      <c r="B267" s="58" t="s">
        <v>19</v>
      </c>
      <c r="C267" s="23" t="s">
        <v>205</v>
      </c>
      <c r="D267" s="17" t="s">
        <v>924</v>
      </c>
      <c r="E267" s="61" t="s">
        <v>925</v>
      </c>
      <c r="F267" s="114" t="s">
        <v>366</v>
      </c>
      <c r="G267" s="18" t="s">
        <v>926</v>
      </c>
      <c r="H267" s="18"/>
      <c r="I267" s="18" t="s">
        <v>927</v>
      </c>
      <c r="J267" s="18"/>
      <c r="K267" s="18"/>
      <c r="L267" s="18" t="s">
        <v>25</v>
      </c>
      <c r="M267" s="91">
        <v>1899.44</v>
      </c>
      <c r="N267" s="20">
        <v>44000</v>
      </c>
      <c r="O267" s="20"/>
      <c r="P267" s="91">
        <v>1889.44</v>
      </c>
      <c r="Q267" s="27"/>
      <c r="R267" s="29"/>
    </row>
    <row r="268" spans="1:18" ht="45">
      <c r="A268" s="18" t="s">
        <v>18</v>
      </c>
      <c r="B268" s="58" t="s">
        <v>19</v>
      </c>
      <c r="C268" s="23" t="s">
        <v>205</v>
      </c>
      <c r="D268" s="17" t="s">
        <v>928</v>
      </c>
      <c r="E268" s="7" t="s">
        <v>929</v>
      </c>
      <c r="F268" s="114" t="s">
        <v>366</v>
      </c>
      <c r="G268" s="16" t="s">
        <v>930</v>
      </c>
      <c r="H268" s="18"/>
      <c r="I268" s="18" t="s">
        <v>931</v>
      </c>
      <c r="J268" s="18"/>
      <c r="K268" s="18"/>
      <c r="L268" s="18" t="s">
        <v>25</v>
      </c>
      <c r="M268" s="91">
        <v>5000</v>
      </c>
      <c r="N268" s="20">
        <v>44078</v>
      </c>
      <c r="O268" s="20">
        <v>44909</v>
      </c>
      <c r="P268" s="91">
        <v>2500</v>
      </c>
      <c r="Q268" s="27"/>
      <c r="R268" s="29"/>
    </row>
    <row r="269" spans="1:18" ht="45">
      <c r="A269" s="18" t="s">
        <v>18</v>
      </c>
      <c r="B269" s="58" t="s">
        <v>19</v>
      </c>
      <c r="C269" s="23" t="s">
        <v>205</v>
      </c>
      <c r="D269" s="16" t="s">
        <v>932</v>
      </c>
      <c r="E269" s="61" t="s">
        <v>933</v>
      </c>
      <c r="F269" s="114" t="s">
        <v>91</v>
      </c>
      <c r="G269" s="18" t="s">
        <v>934</v>
      </c>
      <c r="H269" s="18"/>
      <c r="I269" s="18" t="s">
        <v>935</v>
      </c>
      <c r="J269" s="18"/>
      <c r="K269" s="18"/>
      <c r="L269" s="18" t="s">
        <v>25</v>
      </c>
      <c r="M269" s="91">
        <v>30306.56</v>
      </c>
      <c r="N269" s="20">
        <v>44155</v>
      </c>
      <c r="O269" s="20"/>
      <c r="P269" s="91">
        <f>250+7500+4230</f>
        <v>11980</v>
      </c>
      <c r="Q269" s="27"/>
      <c r="R269" s="29"/>
    </row>
    <row r="270" spans="1:18" ht="45">
      <c r="A270" s="18" t="s">
        <v>18</v>
      </c>
      <c r="B270" s="58" t="s">
        <v>19</v>
      </c>
      <c r="C270" s="23" t="s">
        <v>205</v>
      </c>
      <c r="D270" s="16" t="s">
        <v>932</v>
      </c>
      <c r="E270" s="61" t="s">
        <v>933</v>
      </c>
      <c r="F270" s="114" t="s">
        <v>91</v>
      </c>
      <c r="G270" s="16">
        <v>2151450463</v>
      </c>
      <c r="H270" s="18"/>
      <c r="I270" s="18" t="s">
        <v>936</v>
      </c>
      <c r="J270" s="18"/>
      <c r="K270" s="18"/>
      <c r="L270" s="18" t="s">
        <v>872</v>
      </c>
      <c r="M270" s="91"/>
      <c r="N270" s="20"/>
      <c r="O270" s="20"/>
      <c r="P270" s="91"/>
      <c r="Q270" s="27"/>
      <c r="R270" s="29"/>
    </row>
    <row r="271" spans="1:18" ht="30">
      <c r="A271" s="18" t="s">
        <v>18</v>
      </c>
      <c r="B271" s="58" t="s">
        <v>19</v>
      </c>
      <c r="C271" s="23" t="s">
        <v>205</v>
      </c>
      <c r="D271" s="17" t="s">
        <v>937</v>
      </c>
      <c r="E271" s="59" t="s">
        <v>938</v>
      </c>
      <c r="F271" s="114" t="s">
        <v>366</v>
      </c>
      <c r="G271" s="18" t="s">
        <v>939</v>
      </c>
      <c r="H271" s="18"/>
      <c r="I271" s="18" t="s">
        <v>940</v>
      </c>
      <c r="J271" s="18"/>
      <c r="K271" s="18"/>
      <c r="L271" s="18" t="s">
        <v>25</v>
      </c>
      <c r="M271" s="91">
        <v>2000</v>
      </c>
      <c r="N271" s="20">
        <v>44126</v>
      </c>
      <c r="O271" s="20"/>
      <c r="P271" s="91"/>
      <c r="Q271" s="27"/>
      <c r="R271" s="29"/>
    </row>
    <row r="272" spans="1:18" ht="75">
      <c r="A272" s="18" t="s">
        <v>18</v>
      </c>
      <c r="B272" s="58" t="s">
        <v>19</v>
      </c>
      <c r="C272" s="23" t="s">
        <v>205</v>
      </c>
      <c r="D272" s="17" t="s">
        <v>941</v>
      </c>
      <c r="E272" s="59" t="s">
        <v>942</v>
      </c>
      <c r="F272" s="114" t="s">
        <v>366</v>
      </c>
      <c r="G272" s="16">
        <v>11560560150</v>
      </c>
      <c r="H272" s="18"/>
      <c r="I272" s="18" t="s">
        <v>943</v>
      </c>
      <c r="J272" s="18"/>
      <c r="K272" s="18"/>
      <c r="L272" s="18" t="s">
        <v>25</v>
      </c>
      <c r="M272" s="91">
        <v>5000</v>
      </c>
      <c r="N272" s="20">
        <v>44159</v>
      </c>
      <c r="O272" s="20"/>
      <c r="P272" s="91"/>
      <c r="Q272" s="27"/>
      <c r="R272" s="29"/>
    </row>
    <row r="273" spans="1:18" ht="45">
      <c r="A273" s="18" t="s">
        <v>18</v>
      </c>
      <c r="B273" s="58" t="s">
        <v>19</v>
      </c>
      <c r="C273" s="23" t="s">
        <v>205</v>
      </c>
      <c r="D273" s="17" t="s">
        <v>944</v>
      </c>
      <c r="E273" s="61" t="s">
        <v>945</v>
      </c>
      <c r="F273" s="114" t="s">
        <v>366</v>
      </c>
      <c r="G273" s="18" t="s">
        <v>946</v>
      </c>
      <c r="H273" s="18"/>
      <c r="I273" s="18" t="s">
        <v>947</v>
      </c>
      <c r="J273" s="18"/>
      <c r="K273" s="18"/>
      <c r="L273" s="18" t="s">
        <v>25</v>
      </c>
      <c r="M273" s="91">
        <v>2500</v>
      </c>
      <c r="N273" s="20">
        <v>44166</v>
      </c>
      <c r="O273" s="20"/>
      <c r="P273" s="91"/>
      <c r="Q273" s="27"/>
      <c r="R273" s="29"/>
    </row>
    <row r="274" spans="1:18" ht="45">
      <c r="A274" s="18" t="s">
        <v>18</v>
      </c>
      <c r="B274" s="58" t="s">
        <v>19</v>
      </c>
      <c r="C274" s="23" t="s">
        <v>205</v>
      </c>
      <c r="D274" s="17" t="s">
        <v>948</v>
      </c>
      <c r="E274" s="61" t="s">
        <v>949</v>
      </c>
      <c r="F274" s="114" t="s">
        <v>366</v>
      </c>
      <c r="G274" s="18" t="s">
        <v>950</v>
      </c>
      <c r="H274" s="18"/>
      <c r="I274" s="18" t="s">
        <v>951</v>
      </c>
      <c r="J274" s="18"/>
      <c r="K274" s="18"/>
      <c r="L274" s="18" t="s">
        <v>25</v>
      </c>
      <c r="M274" s="91">
        <v>819.67</v>
      </c>
      <c r="N274" s="20">
        <v>44181</v>
      </c>
      <c r="O274" s="20"/>
      <c r="P274" s="91"/>
      <c r="Q274" s="27"/>
      <c r="R274" s="29"/>
    </row>
    <row r="275" spans="1:18" ht="60">
      <c r="A275" s="18" t="s">
        <v>18</v>
      </c>
      <c r="B275" s="58" t="s">
        <v>19</v>
      </c>
      <c r="C275" s="23" t="s">
        <v>205</v>
      </c>
      <c r="D275" s="17" t="s">
        <v>952</v>
      </c>
      <c r="E275" s="61" t="s">
        <v>953</v>
      </c>
      <c r="F275" s="114" t="s">
        <v>366</v>
      </c>
      <c r="G275" s="18" t="s">
        <v>954</v>
      </c>
      <c r="H275" s="18"/>
      <c r="I275" s="18" t="s">
        <v>955</v>
      </c>
      <c r="J275" s="18"/>
      <c r="K275" s="18"/>
      <c r="L275" s="18" t="s">
        <v>25</v>
      </c>
      <c r="M275" s="91">
        <v>1500</v>
      </c>
      <c r="N275" s="20">
        <v>44193</v>
      </c>
      <c r="O275" s="20"/>
      <c r="P275" s="91"/>
      <c r="Q275" s="27"/>
      <c r="R275" s="29"/>
    </row>
    <row r="276" spans="1:18" ht="60">
      <c r="A276" s="18" t="s">
        <v>18</v>
      </c>
      <c r="B276" s="58" t="s">
        <v>19</v>
      </c>
      <c r="C276" s="23" t="s">
        <v>205</v>
      </c>
      <c r="D276" s="17" t="s">
        <v>956</v>
      </c>
      <c r="E276" s="61" t="s">
        <v>957</v>
      </c>
      <c r="F276" s="114" t="s">
        <v>366</v>
      </c>
      <c r="G276" s="16" t="s">
        <v>958</v>
      </c>
      <c r="H276" s="18"/>
      <c r="I276" s="18" t="s">
        <v>959</v>
      </c>
      <c r="J276" s="18"/>
      <c r="K276" s="18"/>
      <c r="L276" s="18" t="s">
        <v>25</v>
      </c>
      <c r="M276" s="91">
        <v>1500</v>
      </c>
      <c r="N276" s="20">
        <v>44193</v>
      </c>
      <c r="O276" s="20"/>
      <c r="P276" s="91"/>
      <c r="Q276" s="27"/>
      <c r="R276" s="29"/>
    </row>
    <row r="277" spans="1:18" ht="75">
      <c r="A277" s="18" t="s">
        <v>18</v>
      </c>
      <c r="B277" s="58" t="s">
        <v>19</v>
      </c>
      <c r="C277" s="23" t="s">
        <v>205</v>
      </c>
      <c r="D277" s="36" t="s">
        <v>960</v>
      </c>
      <c r="E277" s="61" t="s">
        <v>961</v>
      </c>
      <c r="F277" s="114" t="s">
        <v>366</v>
      </c>
      <c r="G277" s="18" t="s">
        <v>883</v>
      </c>
      <c r="H277" s="18"/>
      <c r="I277" s="36" t="s">
        <v>884</v>
      </c>
      <c r="J277" s="18"/>
      <c r="K277" s="18"/>
      <c r="L277" s="18" t="s">
        <v>25</v>
      </c>
      <c r="M277" s="91">
        <v>1000</v>
      </c>
      <c r="N277" s="20">
        <v>44194</v>
      </c>
      <c r="O277" s="20">
        <v>44594</v>
      </c>
      <c r="P277" s="91">
        <v>500</v>
      </c>
      <c r="Q277" s="27"/>
      <c r="R277" s="29"/>
    </row>
    <row r="278" spans="1:18" ht="30">
      <c r="A278" s="18" t="s">
        <v>18</v>
      </c>
      <c r="B278" s="58" t="s">
        <v>19</v>
      </c>
      <c r="C278" s="23" t="s">
        <v>205</v>
      </c>
      <c r="D278" s="36" t="s">
        <v>962</v>
      </c>
      <c r="E278" s="61" t="s">
        <v>963</v>
      </c>
      <c r="F278" s="114" t="s">
        <v>366</v>
      </c>
      <c r="G278" s="18" t="s">
        <v>964</v>
      </c>
      <c r="H278" s="18"/>
      <c r="I278" s="36" t="s">
        <v>965</v>
      </c>
      <c r="J278" s="18"/>
      <c r="K278" s="18"/>
      <c r="L278" s="18" t="s">
        <v>25</v>
      </c>
      <c r="M278" s="91">
        <v>4200</v>
      </c>
      <c r="N278" s="20">
        <v>44228</v>
      </c>
      <c r="O278" s="20"/>
      <c r="P278" s="91">
        <v>1400</v>
      </c>
      <c r="Q278" s="27"/>
      <c r="R278" s="29"/>
    </row>
    <row r="279" spans="1:18" ht="30">
      <c r="A279" s="18" t="s">
        <v>18</v>
      </c>
      <c r="B279" s="58" t="s">
        <v>19</v>
      </c>
      <c r="C279" s="23" t="s">
        <v>205</v>
      </c>
      <c r="D279" s="17" t="s">
        <v>966</v>
      </c>
      <c r="E279" s="61" t="s">
        <v>967</v>
      </c>
      <c r="F279" s="114" t="s">
        <v>366</v>
      </c>
      <c r="G279" s="16" t="s">
        <v>92</v>
      </c>
      <c r="H279" s="18"/>
      <c r="I279" s="36" t="s">
        <v>968</v>
      </c>
      <c r="J279" s="18"/>
      <c r="K279" s="18"/>
      <c r="L279" s="18" t="s">
        <v>25</v>
      </c>
      <c r="M279" s="91">
        <v>280</v>
      </c>
      <c r="N279" s="20">
        <v>44251</v>
      </c>
      <c r="O279" s="20">
        <v>44561</v>
      </c>
      <c r="P279" s="91">
        <v>280</v>
      </c>
      <c r="Q279" s="27"/>
      <c r="R279" s="29"/>
    </row>
    <row r="280" spans="1:18" ht="45">
      <c r="A280" s="18" t="s">
        <v>18</v>
      </c>
      <c r="B280" s="58" t="s">
        <v>19</v>
      </c>
      <c r="C280" s="23" t="s">
        <v>205</v>
      </c>
      <c r="D280" s="18" t="s">
        <v>969</v>
      </c>
      <c r="E280" s="61" t="s">
        <v>970</v>
      </c>
      <c r="F280" s="114" t="s">
        <v>366</v>
      </c>
      <c r="G280" s="16" t="s">
        <v>971</v>
      </c>
      <c r="H280" s="18"/>
      <c r="I280" s="36" t="s">
        <v>972</v>
      </c>
      <c r="J280" s="18"/>
      <c r="K280" s="18"/>
      <c r="L280" s="18" t="s">
        <v>25</v>
      </c>
      <c r="M280" s="91">
        <v>200</v>
      </c>
      <c r="N280" s="20">
        <v>44315</v>
      </c>
      <c r="O280" s="20">
        <v>44561</v>
      </c>
      <c r="P280" s="91">
        <v>200</v>
      </c>
      <c r="Q280" s="27"/>
      <c r="R280" s="29"/>
    </row>
    <row r="281" spans="1:18" ht="45">
      <c r="A281" s="18" t="s">
        <v>18</v>
      </c>
      <c r="B281" s="58" t="s">
        <v>19</v>
      </c>
      <c r="C281" s="23" t="s">
        <v>205</v>
      </c>
      <c r="D281" s="36" t="s">
        <v>973</v>
      </c>
      <c r="E281" s="61" t="s">
        <v>974</v>
      </c>
      <c r="F281" s="114" t="s">
        <v>366</v>
      </c>
      <c r="G281" s="16" t="s">
        <v>975</v>
      </c>
      <c r="H281" s="18"/>
      <c r="I281" s="18" t="s">
        <v>976</v>
      </c>
      <c r="J281" s="18"/>
      <c r="K281" s="18"/>
      <c r="L281" s="18" t="s">
        <v>25</v>
      </c>
      <c r="M281" s="91">
        <v>600</v>
      </c>
      <c r="N281" s="20">
        <v>44330</v>
      </c>
      <c r="O281" s="20">
        <v>44868</v>
      </c>
      <c r="P281" s="91">
        <v>600</v>
      </c>
      <c r="Q281" s="27"/>
      <c r="R281" s="29"/>
    </row>
    <row r="282" spans="1:18" ht="75">
      <c r="A282" s="18" t="s">
        <v>18</v>
      </c>
      <c r="B282" s="58" t="s">
        <v>19</v>
      </c>
      <c r="C282" s="23" t="s">
        <v>205</v>
      </c>
      <c r="D282" s="18" t="s">
        <v>977</v>
      </c>
      <c r="E282" s="61" t="s">
        <v>978</v>
      </c>
      <c r="F282" s="114" t="s">
        <v>979</v>
      </c>
      <c r="G282" s="16" t="s">
        <v>980</v>
      </c>
      <c r="H282" s="18"/>
      <c r="I282" s="36" t="s">
        <v>981</v>
      </c>
      <c r="J282" s="18"/>
      <c r="K282" s="18"/>
      <c r="L282" s="18" t="s">
        <v>25</v>
      </c>
      <c r="M282" s="91">
        <v>58360.22</v>
      </c>
      <c r="N282" s="20">
        <v>44357</v>
      </c>
      <c r="O282" s="20"/>
      <c r="P282" s="91">
        <f>2270.25+2151.6+3589.26+5036.7+2689.5+30</f>
        <v>15767.310000000001</v>
      </c>
      <c r="Q282" s="27"/>
      <c r="R282" s="29"/>
    </row>
    <row r="283" spans="1:18" ht="75">
      <c r="A283" s="18" t="s">
        <v>18</v>
      </c>
      <c r="B283" s="58" t="s">
        <v>19</v>
      </c>
      <c r="C283" s="23" t="s">
        <v>205</v>
      </c>
      <c r="D283" s="18" t="s">
        <v>977</v>
      </c>
      <c r="E283" s="61" t="s">
        <v>978</v>
      </c>
      <c r="F283" s="114" t="s">
        <v>979</v>
      </c>
      <c r="G283" s="16" t="s">
        <v>982</v>
      </c>
      <c r="H283" s="18"/>
      <c r="I283" s="36" t="s">
        <v>983</v>
      </c>
      <c r="J283" s="18"/>
      <c r="K283" s="18"/>
      <c r="L283" s="18" t="s">
        <v>872</v>
      </c>
      <c r="M283" s="91"/>
      <c r="N283" s="20"/>
      <c r="O283" s="20"/>
      <c r="P283" s="91"/>
      <c r="Q283" s="27"/>
      <c r="R283" s="29"/>
    </row>
    <row r="284" spans="1:18" ht="75">
      <c r="A284" s="18" t="s">
        <v>18</v>
      </c>
      <c r="B284" s="58" t="s">
        <v>19</v>
      </c>
      <c r="C284" s="23" t="s">
        <v>205</v>
      </c>
      <c r="D284" s="18" t="s">
        <v>984</v>
      </c>
      <c r="E284" s="61" t="s">
        <v>985</v>
      </c>
      <c r="F284" s="114" t="s">
        <v>979</v>
      </c>
      <c r="G284" s="18" t="s">
        <v>986</v>
      </c>
      <c r="H284" s="18"/>
      <c r="I284" s="36" t="s">
        <v>987</v>
      </c>
      <c r="J284" s="18"/>
      <c r="K284" s="18"/>
      <c r="L284" s="18" t="s">
        <v>25</v>
      </c>
      <c r="M284" s="91">
        <v>30405.88</v>
      </c>
      <c r="N284" s="20">
        <v>44382</v>
      </c>
      <c r="O284" s="20">
        <v>44876</v>
      </c>
      <c r="P284" s="91">
        <f>5580.72</f>
        <v>5580.72</v>
      </c>
      <c r="Q284" s="27"/>
      <c r="R284" s="29"/>
    </row>
    <row r="285" spans="1:18" ht="60">
      <c r="A285" s="18" t="s">
        <v>18</v>
      </c>
      <c r="B285" s="58" t="s">
        <v>19</v>
      </c>
      <c r="C285" s="23" t="s">
        <v>205</v>
      </c>
      <c r="D285" s="18" t="s">
        <v>988</v>
      </c>
      <c r="E285" s="61" t="s">
        <v>989</v>
      </c>
      <c r="F285" s="114" t="s">
        <v>366</v>
      </c>
      <c r="G285" s="16" t="s">
        <v>990</v>
      </c>
      <c r="H285" s="18"/>
      <c r="I285" s="36" t="s">
        <v>991</v>
      </c>
      <c r="J285" s="18"/>
      <c r="K285" s="18"/>
      <c r="L285" s="18" t="s">
        <v>25</v>
      </c>
      <c r="M285" s="91">
        <v>916.85</v>
      </c>
      <c r="N285" s="20">
        <v>44359</v>
      </c>
      <c r="O285" s="20">
        <v>44881</v>
      </c>
      <c r="P285" s="91">
        <v>916.4</v>
      </c>
      <c r="Q285" s="16"/>
      <c r="R285" s="17"/>
    </row>
    <row r="286" spans="1:18" ht="45">
      <c r="A286" s="18" t="s">
        <v>18</v>
      </c>
      <c r="B286" s="58" t="s">
        <v>19</v>
      </c>
      <c r="C286" s="23" t="s">
        <v>205</v>
      </c>
      <c r="D286" s="36" t="s">
        <v>992</v>
      </c>
      <c r="E286" s="68" t="s">
        <v>993</v>
      </c>
      <c r="F286" s="114" t="s">
        <v>366</v>
      </c>
      <c r="G286" s="16" t="s">
        <v>994</v>
      </c>
      <c r="H286" s="18"/>
      <c r="I286" s="18" t="s">
        <v>995</v>
      </c>
      <c r="J286" s="18"/>
      <c r="K286" s="18"/>
      <c r="L286" s="18" t="s">
        <v>25</v>
      </c>
      <c r="M286" s="91">
        <v>99</v>
      </c>
      <c r="N286" s="20">
        <v>44453</v>
      </c>
      <c r="O286" s="20">
        <v>44474</v>
      </c>
      <c r="P286" s="91">
        <v>79.2</v>
      </c>
      <c r="Q286" s="17"/>
      <c r="R286" s="17"/>
    </row>
    <row r="287" spans="1:18" ht="105">
      <c r="A287" s="18" t="s">
        <v>18</v>
      </c>
      <c r="B287" s="58" t="s">
        <v>19</v>
      </c>
      <c r="C287" s="23" t="s">
        <v>205</v>
      </c>
      <c r="D287" s="36" t="s">
        <v>996</v>
      </c>
      <c r="E287" s="71" t="s">
        <v>997</v>
      </c>
      <c r="F287" s="114" t="s">
        <v>366</v>
      </c>
      <c r="G287" s="16" t="s">
        <v>1203</v>
      </c>
      <c r="H287" s="18"/>
      <c r="I287" s="36" t="s">
        <v>998</v>
      </c>
      <c r="J287" s="18"/>
      <c r="K287" s="18"/>
      <c r="L287" s="18" t="s">
        <v>25</v>
      </c>
      <c r="M287" s="91">
        <v>9000</v>
      </c>
      <c r="N287" s="20">
        <v>44481</v>
      </c>
      <c r="O287" s="20"/>
      <c r="P287" s="91"/>
      <c r="Q287" s="17"/>
      <c r="R287" s="17"/>
    </row>
    <row r="288" spans="1:18" ht="45">
      <c r="A288" s="18" t="s">
        <v>18</v>
      </c>
      <c r="B288" s="58" t="s">
        <v>19</v>
      </c>
      <c r="C288" s="23" t="s">
        <v>205</v>
      </c>
      <c r="D288" s="36" t="s">
        <v>999</v>
      </c>
      <c r="E288" s="61" t="s">
        <v>1000</v>
      </c>
      <c r="F288" s="114" t="s">
        <v>366</v>
      </c>
      <c r="G288" s="16" t="s">
        <v>975</v>
      </c>
      <c r="H288" s="18"/>
      <c r="I288" s="18" t="s">
        <v>976</v>
      </c>
      <c r="J288" s="18"/>
      <c r="K288" s="18"/>
      <c r="L288" s="18" t="s">
        <v>25</v>
      </c>
      <c r="M288" s="91">
        <v>900</v>
      </c>
      <c r="N288" s="20">
        <v>44531</v>
      </c>
      <c r="O288" s="20">
        <v>44881</v>
      </c>
      <c r="P288" s="91">
        <v>900</v>
      </c>
      <c r="Q288" s="17"/>
      <c r="R288" s="17"/>
    </row>
    <row r="289" spans="1:18" ht="90">
      <c r="A289" s="18" t="s">
        <v>18</v>
      </c>
      <c r="B289" s="58" t="s">
        <v>19</v>
      </c>
      <c r="C289" s="23" t="s">
        <v>205</v>
      </c>
      <c r="D289" s="36" t="s">
        <v>1001</v>
      </c>
      <c r="E289" s="61" t="s">
        <v>1137</v>
      </c>
      <c r="F289" s="114" t="s">
        <v>366</v>
      </c>
      <c r="G289" s="16" t="s">
        <v>1002</v>
      </c>
      <c r="H289" s="18"/>
      <c r="I289" s="18" t="s">
        <v>1003</v>
      </c>
      <c r="J289" s="18"/>
      <c r="K289" s="18"/>
      <c r="L289" s="18" t="s">
        <v>25</v>
      </c>
      <c r="M289" s="91">
        <v>700</v>
      </c>
      <c r="N289" s="20">
        <v>44539</v>
      </c>
      <c r="O289" s="20">
        <v>44809</v>
      </c>
      <c r="P289" s="91">
        <v>700</v>
      </c>
      <c r="Q289" s="17"/>
      <c r="R289" s="17"/>
    </row>
    <row r="290" spans="1:18" ht="30">
      <c r="A290" s="18" t="s">
        <v>18</v>
      </c>
      <c r="B290" s="58" t="s">
        <v>19</v>
      </c>
      <c r="C290" s="23" t="s">
        <v>205</v>
      </c>
      <c r="D290" s="17" t="s">
        <v>1004</v>
      </c>
      <c r="E290" s="61" t="s">
        <v>1005</v>
      </c>
      <c r="F290" s="114" t="s">
        <v>366</v>
      </c>
      <c r="G290" s="16" t="s">
        <v>1006</v>
      </c>
      <c r="H290" s="18"/>
      <c r="I290" s="18" t="s">
        <v>1007</v>
      </c>
      <c r="J290" s="18"/>
      <c r="K290" s="18"/>
      <c r="L290" s="18" t="s">
        <v>25</v>
      </c>
      <c r="M290" s="91">
        <v>1800</v>
      </c>
      <c r="N290" s="20">
        <v>44557</v>
      </c>
      <c r="O290" s="20">
        <v>44638</v>
      </c>
      <c r="P290" s="91">
        <v>1800</v>
      </c>
      <c r="Q290" s="17"/>
      <c r="R290" s="17"/>
    </row>
    <row r="291" spans="1:18" ht="45">
      <c r="A291" s="18" t="s">
        <v>18</v>
      </c>
      <c r="B291" s="58" t="s">
        <v>19</v>
      </c>
      <c r="C291" s="23" t="s">
        <v>205</v>
      </c>
      <c r="D291" s="36" t="s">
        <v>1008</v>
      </c>
      <c r="E291" s="61" t="s">
        <v>1009</v>
      </c>
      <c r="F291" s="114" t="s">
        <v>366</v>
      </c>
      <c r="G291" s="16" t="s">
        <v>1198</v>
      </c>
      <c r="H291" s="18"/>
      <c r="I291" s="18" t="s">
        <v>1010</v>
      </c>
      <c r="J291" s="18"/>
      <c r="K291" s="18"/>
      <c r="L291" s="18" t="s">
        <v>25</v>
      </c>
      <c r="M291" s="91">
        <v>819.67</v>
      </c>
      <c r="N291" s="20">
        <v>44557</v>
      </c>
      <c r="O291" s="20">
        <v>44900</v>
      </c>
      <c r="P291" s="91">
        <v>819.67</v>
      </c>
      <c r="Q291" s="31"/>
      <c r="R291" s="30"/>
    </row>
    <row r="292" spans="1:18" ht="45">
      <c r="A292" s="18" t="s">
        <v>18</v>
      </c>
      <c r="B292" s="58" t="s">
        <v>19</v>
      </c>
      <c r="C292" s="23" t="s">
        <v>205</v>
      </c>
      <c r="D292" s="36" t="s">
        <v>1011</v>
      </c>
      <c r="E292" s="61" t="s">
        <v>1012</v>
      </c>
      <c r="F292" s="114" t="s">
        <v>366</v>
      </c>
      <c r="G292" s="16" t="s">
        <v>1013</v>
      </c>
      <c r="H292" s="18"/>
      <c r="I292" s="36" t="s">
        <v>1014</v>
      </c>
      <c r="J292" s="18"/>
      <c r="K292" s="18"/>
      <c r="L292" s="18" t="s">
        <v>25</v>
      </c>
      <c r="M292" s="91">
        <v>2100</v>
      </c>
      <c r="N292" s="20">
        <v>44558</v>
      </c>
      <c r="O292" s="20">
        <v>44785</v>
      </c>
      <c r="P292" s="91">
        <v>2100</v>
      </c>
      <c r="Q292" s="31"/>
      <c r="R292" s="30"/>
    </row>
    <row r="293" spans="1:18" ht="60">
      <c r="A293" s="18" t="s">
        <v>18</v>
      </c>
      <c r="B293" s="58" t="s">
        <v>19</v>
      </c>
      <c r="C293" s="23" t="s">
        <v>205</v>
      </c>
      <c r="D293" s="36" t="s">
        <v>1015</v>
      </c>
      <c r="E293" s="61" t="s">
        <v>1016</v>
      </c>
      <c r="F293" s="114" t="s">
        <v>366</v>
      </c>
      <c r="G293" s="16" t="s">
        <v>1017</v>
      </c>
      <c r="H293" s="18"/>
      <c r="I293" s="36" t="s">
        <v>1018</v>
      </c>
      <c r="J293" s="18"/>
      <c r="K293" s="18"/>
      <c r="L293" s="18" t="s">
        <v>25</v>
      </c>
      <c r="M293" s="91">
        <v>1180</v>
      </c>
      <c r="N293" s="20">
        <v>44558</v>
      </c>
      <c r="O293" s="20">
        <v>44735</v>
      </c>
      <c r="P293" s="91">
        <v>1180</v>
      </c>
      <c r="Q293" s="78"/>
      <c r="R293" s="30"/>
    </row>
    <row r="294" spans="1:18" ht="45">
      <c r="A294" s="18" t="s">
        <v>18</v>
      </c>
      <c r="B294" s="58" t="s">
        <v>19</v>
      </c>
      <c r="C294" s="23" t="s">
        <v>205</v>
      </c>
      <c r="D294" s="36" t="s">
        <v>1019</v>
      </c>
      <c r="E294" s="61" t="s">
        <v>945</v>
      </c>
      <c r="F294" s="114" t="s">
        <v>366</v>
      </c>
      <c r="G294" s="18" t="s">
        <v>883</v>
      </c>
      <c r="H294" s="18"/>
      <c r="I294" s="36" t="s">
        <v>884</v>
      </c>
      <c r="J294" s="18"/>
      <c r="K294" s="18"/>
      <c r="L294" s="18" t="s">
        <v>25</v>
      </c>
      <c r="M294" s="91">
        <v>3000</v>
      </c>
      <c r="N294" s="20">
        <v>44663</v>
      </c>
      <c r="O294" s="20"/>
      <c r="P294" s="91"/>
      <c r="Q294" s="31"/>
      <c r="R294" s="30"/>
    </row>
    <row r="295" spans="1:18" ht="90">
      <c r="A295" s="18" t="s">
        <v>18</v>
      </c>
      <c r="B295" s="58" t="s">
        <v>19</v>
      </c>
      <c r="C295" s="23" t="s">
        <v>205</v>
      </c>
      <c r="D295" s="36" t="s">
        <v>1020</v>
      </c>
      <c r="E295" s="61" t="s">
        <v>1021</v>
      </c>
      <c r="F295" s="114" t="s">
        <v>979</v>
      </c>
      <c r="G295" s="18" t="s">
        <v>1022</v>
      </c>
      <c r="H295" s="18"/>
      <c r="I295" s="36" t="s">
        <v>1023</v>
      </c>
      <c r="J295" s="18"/>
      <c r="K295" s="18"/>
      <c r="L295" s="18" t="s">
        <v>25</v>
      </c>
      <c r="M295" s="91">
        <v>6846.25</v>
      </c>
      <c r="N295" s="20">
        <v>44719</v>
      </c>
      <c r="O295" s="20">
        <v>44757</v>
      </c>
      <c r="P295" s="91">
        <v>6846.25</v>
      </c>
      <c r="Q295" s="31"/>
      <c r="R295" s="30"/>
    </row>
    <row r="296" spans="1:18" ht="90">
      <c r="A296" s="18" t="s">
        <v>18</v>
      </c>
      <c r="B296" s="58" t="s">
        <v>19</v>
      </c>
      <c r="C296" s="23" t="s">
        <v>205</v>
      </c>
      <c r="D296" s="36" t="s">
        <v>1020</v>
      </c>
      <c r="E296" s="61" t="s">
        <v>1021</v>
      </c>
      <c r="F296" s="114" t="s">
        <v>979</v>
      </c>
      <c r="G296" s="18" t="s">
        <v>1024</v>
      </c>
      <c r="H296" s="18"/>
      <c r="I296" s="36" t="s">
        <v>1025</v>
      </c>
      <c r="J296" s="18"/>
      <c r="K296" s="18"/>
      <c r="L296" s="18" t="s">
        <v>872</v>
      </c>
      <c r="M296" s="91"/>
      <c r="N296" s="20"/>
      <c r="O296" s="20"/>
      <c r="P296" s="91"/>
      <c r="Q296" s="31"/>
      <c r="R296" s="30"/>
    </row>
    <row r="297" spans="1:18" ht="90">
      <c r="A297" s="18" t="s">
        <v>18</v>
      </c>
      <c r="B297" s="58" t="s">
        <v>19</v>
      </c>
      <c r="C297" s="23" t="s">
        <v>205</v>
      </c>
      <c r="D297" s="36" t="s">
        <v>1026</v>
      </c>
      <c r="E297" s="61" t="s">
        <v>1027</v>
      </c>
      <c r="F297" s="114" t="s">
        <v>979</v>
      </c>
      <c r="G297" s="18" t="s">
        <v>1022</v>
      </c>
      <c r="H297" s="18"/>
      <c r="I297" s="36" t="s">
        <v>1023</v>
      </c>
      <c r="J297" s="18"/>
      <c r="K297" s="18"/>
      <c r="L297" s="18" t="s">
        <v>25</v>
      </c>
      <c r="M297" s="91">
        <v>6857.5</v>
      </c>
      <c r="N297" s="20">
        <v>44719</v>
      </c>
      <c r="O297" s="20">
        <v>44757</v>
      </c>
      <c r="P297" s="91">
        <v>6857.5</v>
      </c>
      <c r="Q297" s="31"/>
      <c r="R297" s="79"/>
    </row>
    <row r="298" spans="1:18" ht="90">
      <c r="A298" s="18" t="s">
        <v>18</v>
      </c>
      <c r="B298" s="58" t="s">
        <v>19</v>
      </c>
      <c r="C298" s="23" t="s">
        <v>205</v>
      </c>
      <c r="D298" s="36" t="s">
        <v>1028</v>
      </c>
      <c r="E298" s="61" t="s">
        <v>1029</v>
      </c>
      <c r="F298" s="114" t="s">
        <v>979</v>
      </c>
      <c r="G298" s="18" t="s">
        <v>1030</v>
      </c>
      <c r="H298" s="18"/>
      <c r="I298" s="36" t="s">
        <v>1031</v>
      </c>
      <c r="J298" s="18"/>
      <c r="K298" s="18"/>
      <c r="L298" s="18" t="s">
        <v>25</v>
      </c>
      <c r="M298" s="91">
        <v>6256.25</v>
      </c>
      <c r="N298" s="20">
        <v>44719</v>
      </c>
      <c r="O298" s="20">
        <v>44839</v>
      </c>
      <c r="P298" s="91">
        <v>6256.25</v>
      </c>
      <c r="Q298" s="31"/>
      <c r="R298" s="30"/>
    </row>
    <row r="299" spans="1:18" ht="90">
      <c r="A299" s="18" t="s">
        <v>18</v>
      </c>
      <c r="B299" s="58" t="s">
        <v>19</v>
      </c>
      <c r="C299" s="23" t="s">
        <v>205</v>
      </c>
      <c r="D299" s="36" t="s">
        <v>1032</v>
      </c>
      <c r="E299" s="61" t="s">
        <v>1033</v>
      </c>
      <c r="F299" s="114" t="s">
        <v>979</v>
      </c>
      <c r="G299" s="18" t="s">
        <v>1022</v>
      </c>
      <c r="H299" s="18"/>
      <c r="I299" s="36" t="s">
        <v>1023</v>
      </c>
      <c r="J299" s="18"/>
      <c r="K299" s="18"/>
      <c r="L299" s="18" t="s">
        <v>25</v>
      </c>
      <c r="M299" s="91">
        <v>6880</v>
      </c>
      <c r="N299" s="20">
        <v>44719</v>
      </c>
      <c r="O299" s="20">
        <v>44769</v>
      </c>
      <c r="P299" s="91">
        <v>6880</v>
      </c>
      <c r="Q299" s="31"/>
      <c r="R299" s="30"/>
    </row>
    <row r="300" spans="1:18" ht="90">
      <c r="A300" s="18" t="s">
        <v>18</v>
      </c>
      <c r="B300" s="58" t="s">
        <v>19</v>
      </c>
      <c r="C300" s="23" t="s">
        <v>205</v>
      </c>
      <c r="D300" s="36" t="s">
        <v>1034</v>
      </c>
      <c r="E300" s="61" t="s">
        <v>1035</v>
      </c>
      <c r="F300" s="114" t="s">
        <v>979</v>
      </c>
      <c r="G300" s="16"/>
      <c r="H300" s="18"/>
      <c r="I300" s="36"/>
      <c r="J300" s="18"/>
      <c r="K300" s="18"/>
      <c r="L300" s="18"/>
      <c r="M300" s="91"/>
      <c r="N300" s="20"/>
      <c r="O300" s="20"/>
      <c r="P300" s="91"/>
      <c r="Q300" s="31"/>
      <c r="R300" s="30"/>
    </row>
    <row r="301" spans="1:18" ht="75">
      <c r="A301" s="18" t="s">
        <v>18</v>
      </c>
      <c r="B301" s="58" t="s">
        <v>19</v>
      </c>
      <c r="C301" s="23" t="s">
        <v>205</v>
      </c>
      <c r="D301" s="36" t="s">
        <v>1036</v>
      </c>
      <c r="E301" s="61" t="s">
        <v>1037</v>
      </c>
      <c r="F301" s="114" t="s">
        <v>366</v>
      </c>
      <c r="G301" s="18" t="s">
        <v>934</v>
      </c>
      <c r="H301" s="18"/>
      <c r="I301" s="18" t="s">
        <v>935</v>
      </c>
      <c r="J301" s="18"/>
      <c r="K301" s="18"/>
      <c r="L301" s="18" t="s">
        <v>25</v>
      </c>
      <c r="M301" s="91">
        <v>5700</v>
      </c>
      <c r="N301" s="20">
        <v>44713</v>
      </c>
      <c r="O301" s="20">
        <v>44735</v>
      </c>
      <c r="P301" s="91">
        <v>5700</v>
      </c>
      <c r="Q301" s="31"/>
      <c r="R301" s="30"/>
    </row>
    <row r="302" spans="1:18" ht="45">
      <c r="A302" s="18" t="s">
        <v>18</v>
      </c>
      <c r="B302" s="58" t="s">
        <v>19</v>
      </c>
      <c r="C302" s="23" t="s">
        <v>205</v>
      </c>
      <c r="D302" s="36" t="s">
        <v>1038</v>
      </c>
      <c r="E302" s="61" t="s">
        <v>1138</v>
      </c>
      <c r="F302" s="114" t="s">
        <v>366</v>
      </c>
      <c r="G302" s="16" t="s">
        <v>1039</v>
      </c>
      <c r="H302" s="18"/>
      <c r="I302" s="36" t="s">
        <v>1040</v>
      </c>
      <c r="J302" s="18"/>
      <c r="K302" s="18"/>
      <c r="L302" s="18" t="s">
        <v>25</v>
      </c>
      <c r="M302" s="91">
        <v>280</v>
      </c>
      <c r="N302" s="20">
        <v>44748</v>
      </c>
      <c r="O302" s="20">
        <v>44789</v>
      </c>
      <c r="P302" s="91">
        <v>280</v>
      </c>
      <c r="Q302" s="31"/>
      <c r="R302" s="31"/>
    </row>
    <row r="303" spans="1:18" ht="45">
      <c r="A303" s="18" t="s">
        <v>18</v>
      </c>
      <c r="B303" s="58" t="s">
        <v>19</v>
      </c>
      <c r="C303" s="23" t="s">
        <v>205</v>
      </c>
      <c r="D303" s="36" t="s">
        <v>1041</v>
      </c>
      <c r="E303" s="61" t="s">
        <v>1139</v>
      </c>
      <c r="F303" s="114" t="s">
        <v>366</v>
      </c>
      <c r="G303" s="16" t="s">
        <v>1042</v>
      </c>
      <c r="H303" s="18"/>
      <c r="I303" s="36" t="s">
        <v>1043</v>
      </c>
      <c r="J303" s="18"/>
      <c r="K303" s="18"/>
      <c r="L303" s="18" t="s">
        <v>25</v>
      </c>
      <c r="M303" s="91">
        <v>600</v>
      </c>
      <c r="N303" s="20">
        <v>44756</v>
      </c>
      <c r="O303" s="20">
        <v>44771</v>
      </c>
      <c r="P303" s="91">
        <v>600</v>
      </c>
      <c r="Q303" s="80"/>
      <c r="R303" s="32"/>
    </row>
    <row r="304" spans="1:18" ht="60">
      <c r="A304" s="18" t="s">
        <v>18</v>
      </c>
      <c r="B304" s="58" t="s">
        <v>19</v>
      </c>
      <c r="C304" s="23" t="s">
        <v>205</v>
      </c>
      <c r="D304" s="36" t="s">
        <v>1044</v>
      </c>
      <c r="E304" s="61" t="s">
        <v>1045</v>
      </c>
      <c r="F304" s="114" t="s">
        <v>366</v>
      </c>
      <c r="G304" s="18" t="s">
        <v>444</v>
      </c>
      <c r="H304" s="18"/>
      <c r="I304" s="36" t="s">
        <v>1046</v>
      </c>
      <c r="J304" s="18"/>
      <c r="K304" s="18"/>
      <c r="L304" s="18" t="s">
        <v>25</v>
      </c>
      <c r="M304" s="91">
        <v>1454.55</v>
      </c>
      <c r="N304" s="20">
        <v>44756</v>
      </c>
      <c r="O304" s="20">
        <v>44825</v>
      </c>
      <c r="P304" s="91">
        <v>1454.55</v>
      </c>
      <c r="Q304" s="80"/>
      <c r="R304" s="32"/>
    </row>
    <row r="305" spans="1:18" ht="45">
      <c r="A305" s="18" t="s">
        <v>18</v>
      </c>
      <c r="B305" s="58" t="s">
        <v>19</v>
      </c>
      <c r="C305" s="23" t="s">
        <v>205</v>
      </c>
      <c r="D305" s="36" t="s">
        <v>1047</v>
      </c>
      <c r="E305" s="61" t="s">
        <v>1048</v>
      </c>
      <c r="F305" s="114" t="s">
        <v>366</v>
      </c>
      <c r="G305" s="18" t="s">
        <v>1049</v>
      </c>
      <c r="H305" s="18"/>
      <c r="I305" s="36" t="s">
        <v>1050</v>
      </c>
      <c r="J305" s="18"/>
      <c r="K305" s="18"/>
      <c r="L305" s="18" t="s">
        <v>25</v>
      </c>
      <c r="M305" s="91">
        <v>1440</v>
      </c>
      <c r="N305" s="20">
        <v>44757</v>
      </c>
      <c r="O305" s="20"/>
      <c r="P305" s="91"/>
      <c r="Q305" s="80"/>
      <c r="R305" s="32"/>
    </row>
    <row r="306" spans="1:18" ht="45">
      <c r="A306" s="18" t="s">
        <v>18</v>
      </c>
      <c r="B306" s="58" t="s">
        <v>19</v>
      </c>
      <c r="C306" s="23" t="s">
        <v>205</v>
      </c>
      <c r="D306" s="36" t="s">
        <v>1051</v>
      </c>
      <c r="E306" s="61" t="s">
        <v>1052</v>
      </c>
      <c r="F306" s="114" t="s">
        <v>366</v>
      </c>
      <c r="G306" s="16" t="s">
        <v>1053</v>
      </c>
      <c r="H306" s="18"/>
      <c r="I306" s="36" t="s">
        <v>1054</v>
      </c>
      <c r="J306" s="18"/>
      <c r="K306" s="18"/>
      <c r="L306" s="18" t="s">
        <v>25</v>
      </c>
      <c r="M306" s="91">
        <v>1062.5</v>
      </c>
      <c r="N306" s="20">
        <v>44760</v>
      </c>
      <c r="O306" s="20">
        <v>44845</v>
      </c>
      <c r="P306" s="91">
        <v>1062.5</v>
      </c>
      <c r="Q306" s="81"/>
      <c r="R306" s="32"/>
    </row>
    <row r="307" spans="1:18" ht="45">
      <c r="A307" s="18" t="s">
        <v>18</v>
      </c>
      <c r="B307" s="58" t="s">
        <v>19</v>
      </c>
      <c r="C307" s="23" t="s">
        <v>205</v>
      </c>
      <c r="D307" s="36" t="s">
        <v>1055</v>
      </c>
      <c r="E307" s="61" t="s">
        <v>1140</v>
      </c>
      <c r="F307" s="114" t="s">
        <v>366</v>
      </c>
      <c r="G307" s="36">
        <v>14575581005</v>
      </c>
      <c r="H307" s="18"/>
      <c r="I307" s="36" t="s">
        <v>1056</v>
      </c>
      <c r="J307" s="18"/>
      <c r="K307" s="18"/>
      <c r="L307" s="18" t="s">
        <v>25</v>
      </c>
      <c r="M307" s="91">
        <v>1102.46</v>
      </c>
      <c r="N307" s="20">
        <v>44761</v>
      </c>
      <c r="O307" s="20">
        <v>44761</v>
      </c>
      <c r="P307" s="91">
        <v>1102.46</v>
      </c>
      <c r="Q307" s="81"/>
      <c r="R307" s="32"/>
    </row>
    <row r="308" spans="1:18" ht="75">
      <c r="A308" s="18" t="s">
        <v>18</v>
      </c>
      <c r="B308" s="58" t="s">
        <v>19</v>
      </c>
      <c r="C308" s="23" t="s">
        <v>205</v>
      </c>
      <c r="D308" s="36" t="s">
        <v>1057</v>
      </c>
      <c r="E308" s="61" t="s">
        <v>1058</v>
      </c>
      <c r="F308" s="114" t="s">
        <v>366</v>
      </c>
      <c r="G308" s="18" t="s">
        <v>1059</v>
      </c>
      <c r="H308" s="18"/>
      <c r="I308" s="36" t="s">
        <v>1060</v>
      </c>
      <c r="J308" s="18"/>
      <c r="K308" s="18"/>
      <c r="L308" s="18" t="s">
        <v>25</v>
      </c>
      <c r="M308" s="91">
        <v>200</v>
      </c>
      <c r="N308" s="20">
        <v>44769</v>
      </c>
      <c r="O308" s="20">
        <v>44844</v>
      </c>
      <c r="P308" s="91">
        <v>200</v>
      </c>
      <c r="Q308" s="78"/>
      <c r="R308" s="30"/>
    </row>
    <row r="309" spans="1:18" ht="45">
      <c r="A309" s="18" t="s">
        <v>18</v>
      </c>
      <c r="B309" s="58" t="s">
        <v>19</v>
      </c>
      <c r="C309" s="23" t="s">
        <v>205</v>
      </c>
      <c r="D309" s="36" t="s">
        <v>1061</v>
      </c>
      <c r="E309" s="61" t="s">
        <v>1062</v>
      </c>
      <c r="F309" s="114" t="s">
        <v>366</v>
      </c>
      <c r="G309" s="18" t="s">
        <v>1063</v>
      </c>
      <c r="H309" s="18"/>
      <c r="I309" s="36" t="s">
        <v>1064</v>
      </c>
      <c r="J309" s="18"/>
      <c r="K309" s="18"/>
      <c r="L309" s="18" t="s">
        <v>25</v>
      </c>
      <c r="M309" s="104">
        <v>1311.47</v>
      </c>
      <c r="N309" s="105">
        <v>44782</v>
      </c>
      <c r="O309" s="105">
        <v>44887</v>
      </c>
      <c r="P309" s="104">
        <f>950+216+145.47</f>
        <v>1311.47</v>
      </c>
      <c r="Q309" s="33"/>
      <c r="R309" s="33"/>
    </row>
    <row r="310" spans="1:18" ht="45">
      <c r="A310" s="18" t="s">
        <v>18</v>
      </c>
      <c r="B310" s="58" t="s">
        <v>19</v>
      </c>
      <c r="C310" s="23" t="s">
        <v>205</v>
      </c>
      <c r="D310" s="36" t="s">
        <v>1065</v>
      </c>
      <c r="E310" s="61" t="s">
        <v>1066</v>
      </c>
      <c r="F310" s="114" t="s">
        <v>366</v>
      </c>
      <c r="G310" s="18" t="s">
        <v>1067</v>
      </c>
      <c r="H310" s="18"/>
      <c r="I310" s="36" t="s">
        <v>1068</v>
      </c>
      <c r="J310" s="18"/>
      <c r="K310" s="18"/>
      <c r="L310" s="18" t="s">
        <v>25</v>
      </c>
      <c r="M310" s="91">
        <v>255</v>
      </c>
      <c r="N310" s="20">
        <v>44790</v>
      </c>
      <c r="O310" s="20">
        <v>44818</v>
      </c>
      <c r="P310" s="91">
        <v>255</v>
      </c>
      <c r="Q310" s="33"/>
      <c r="R310" s="33"/>
    </row>
    <row r="311" spans="1:18" ht="45">
      <c r="A311" s="18" t="s">
        <v>18</v>
      </c>
      <c r="B311" s="58" t="s">
        <v>19</v>
      </c>
      <c r="C311" s="23" t="s">
        <v>205</v>
      </c>
      <c r="D311" s="36" t="s">
        <v>1069</v>
      </c>
      <c r="E311" s="61" t="s">
        <v>1070</v>
      </c>
      <c r="F311" s="114" t="s">
        <v>366</v>
      </c>
      <c r="G311" s="18" t="s">
        <v>1071</v>
      </c>
      <c r="H311" s="18"/>
      <c r="I311" s="36" t="s">
        <v>1072</v>
      </c>
      <c r="J311" s="18"/>
      <c r="K311" s="18"/>
      <c r="L311" s="18" t="s">
        <v>25</v>
      </c>
      <c r="M311" s="91">
        <v>500</v>
      </c>
      <c r="N311" s="20">
        <v>44806</v>
      </c>
      <c r="O311" s="20">
        <v>44845</v>
      </c>
      <c r="P311" s="91">
        <v>500</v>
      </c>
      <c r="Q311" s="33"/>
      <c r="R311" s="33"/>
    </row>
    <row r="312" spans="1:18" ht="75">
      <c r="A312" s="18" t="s">
        <v>18</v>
      </c>
      <c r="B312" s="58" t="s">
        <v>19</v>
      </c>
      <c r="C312" s="23" t="s">
        <v>205</v>
      </c>
      <c r="D312" s="36" t="s">
        <v>1073</v>
      </c>
      <c r="E312" s="61" t="s">
        <v>1074</v>
      </c>
      <c r="F312" s="114" t="s">
        <v>366</v>
      </c>
      <c r="G312" s="18" t="s">
        <v>1075</v>
      </c>
      <c r="H312" s="18"/>
      <c r="I312" s="36" t="s">
        <v>1076</v>
      </c>
      <c r="J312" s="18"/>
      <c r="K312" s="18"/>
      <c r="L312" s="18" t="s">
        <v>25</v>
      </c>
      <c r="M312" s="91">
        <v>1229.51</v>
      </c>
      <c r="N312" s="20">
        <v>44816</v>
      </c>
      <c r="O312" s="20">
        <v>44480</v>
      </c>
      <c r="P312" s="91">
        <v>1229.51</v>
      </c>
      <c r="Q312" s="33"/>
      <c r="R312" s="33"/>
    </row>
    <row r="313" spans="1:18" ht="75">
      <c r="A313" s="18" t="s">
        <v>18</v>
      </c>
      <c r="B313" s="58" t="s">
        <v>19</v>
      </c>
      <c r="C313" s="23" t="s">
        <v>205</v>
      </c>
      <c r="D313" s="36" t="s">
        <v>1077</v>
      </c>
      <c r="E313" s="61" t="s">
        <v>1078</v>
      </c>
      <c r="F313" s="114" t="s">
        <v>366</v>
      </c>
      <c r="G313" s="16" t="s">
        <v>1079</v>
      </c>
      <c r="H313" s="18"/>
      <c r="I313" s="36" t="s">
        <v>1080</v>
      </c>
      <c r="J313" s="18"/>
      <c r="K313" s="18"/>
      <c r="L313" s="18" t="s">
        <v>25</v>
      </c>
      <c r="M313" s="91">
        <v>900</v>
      </c>
      <c r="N313" s="20">
        <v>44816</v>
      </c>
      <c r="O313" s="20" t="s">
        <v>1081</v>
      </c>
      <c r="P313" s="91">
        <v>900</v>
      </c>
      <c r="Q313" s="33"/>
      <c r="R313" s="33"/>
    </row>
    <row r="314" spans="1:18" ht="60">
      <c r="A314" s="18" t="s">
        <v>18</v>
      </c>
      <c r="B314" s="58" t="s">
        <v>19</v>
      </c>
      <c r="C314" s="23" t="s">
        <v>205</v>
      </c>
      <c r="D314" s="36" t="s">
        <v>1082</v>
      </c>
      <c r="E314" s="61" t="s">
        <v>1141</v>
      </c>
      <c r="F314" s="114" t="s">
        <v>366</v>
      </c>
      <c r="G314" s="18" t="s">
        <v>1083</v>
      </c>
      <c r="H314" s="18"/>
      <c r="I314" s="36" t="s">
        <v>1084</v>
      </c>
      <c r="J314" s="18"/>
      <c r="K314" s="18"/>
      <c r="L314" s="18" t="s">
        <v>25</v>
      </c>
      <c r="M314" s="91">
        <v>442</v>
      </c>
      <c r="N314" s="20">
        <v>44816</v>
      </c>
      <c r="O314" s="20">
        <v>44845</v>
      </c>
      <c r="P314" s="91">
        <v>442</v>
      </c>
      <c r="Q314" s="33"/>
      <c r="R314" s="33"/>
    </row>
    <row r="315" spans="1:18" ht="60">
      <c r="A315" s="18" t="s">
        <v>18</v>
      </c>
      <c r="B315" s="58" t="s">
        <v>19</v>
      </c>
      <c r="C315" s="23" t="s">
        <v>205</v>
      </c>
      <c r="D315" s="36" t="s">
        <v>1085</v>
      </c>
      <c r="E315" s="61" t="s">
        <v>1142</v>
      </c>
      <c r="F315" s="114" t="s">
        <v>366</v>
      </c>
      <c r="G315" s="36">
        <v>92062770463</v>
      </c>
      <c r="H315" s="18"/>
      <c r="I315" s="36" t="s">
        <v>1086</v>
      </c>
      <c r="J315" s="18"/>
      <c r="K315" s="18"/>
      <c r="L315" s="18" t="s">
        <v>25</v>
      </c>
      <c r="M315" s="91">
        <v>850</v>
      </c>
      <c r="N315" s="20">
        <v>44816</v>
      </c>
      <c r="O315" s="20">
        <v>44867</v>
      </c>
      <c r="P315" s="91">
        <v>850</v>
      </c>
      <c r="Q315" s="82"/>
      <c r="R315" s="34"/>
    </row>
    <row r="316" spans="1:18" ht="75">
      <c r="A316" s="18" t="s">
        <v>18</v>
      </c>
      <c r="B316" s="58" t="s">
        <v>19</v>
      </c>
      <c r="C316" s="23" t="s">
        <v>205</v>
      </c>
      <c r="D316" s="36" t="s">
        <v>1087</v>
      </c>
      <c r="E316" s="61" t="s">
        <v>1088</v>
      </c>
      <c r="F316" s="114" t="s">
        <v>366</v>
      </c>
      <c r="G316" s="18" t="s">
        <v>1089</v>
      </c>
      <c r="H316" s="18"/>
      <c r="I316" s="36" t="s">
        <v>1090</v>
      </c>
      <c r="J316" s="18"/>
      <c r="K316" s="18"/>
      <c r="L316" s="18" t="s">
        <v>25</v>
      </c>
      <c r="M316" s="104">
        <v>116.1</v>
      </c>
      <c r="N316" s="105">
        <v>44818</v>
      </c>
      <c r="O316" s="20">
        <v>44844</v>
      </c>
      <c r="P316" s="91">
        <v>116.1</v>
      </c>
      <c r="Q316" s="18"/>
      <c r="R316" s="18"/>
    </row>
    <row r="317" spans="1:18" ht="75">
      <c r="A317" s="18" t="s">
        <v>18</v>
      </c>
      <c r="B317" s="58" t="s">
        <v>19</v>
      </c>
      <c r="C317" s="23" t="s">
        <v>205</v>
      </c>
      <c r="D317" s="36" t="s">
        <v>1091</v>
      </c>
      <c r="E317" s="61" t="s">
        <v>1092</v>
      </c>
      <c r="F317" s="114" t="s">
        <v>366</v>
      </c>
      <c r="G317" s="18" t="s">
        <v>1093</v>
      </c>
      <c r="H317" s="18"/>
      <c r="I317" s="36" t="s">
        <v>1094</v>
      </c>
      <c r="J317" s="18"/>
      <c r="K317" s="18"/>
      <c r="L317" s="18" t="s">
        <v>25</v>
      </c>
      <c r="M317" s="104">
        <v>909.09</v>
      </c>
      <c r="N317" s="105">
        <v>44818</v>
      </c>
      <c r="O317" s="20">
        <v>44844</v>
      </c>
      <c r="P317" s="91">
        <v>909.09</v>
      </c>
      <c r="Q317" s="18"/>
      <c r="R317" s="18"/>
    </row>
    <row r="318" spans="1:18" ht="30">
      <c r="A318" s="18" t="s">
        <v>18</v>
      </c>
      <c r="B318" s="58" t="s">
        <v>19</v>
      </c>
      <c r="C318" s="23" t="s">
        <v>205</v>
      </c>
      <c r="D318" s="36" t="s">
        <v>1095</v>
      </c>
      <c r="E318" s="61" t="s">
        <v>1096</v>
      </c>
      <c r="F318" s="114" t="s">
        <v>366</v>
      </c>
      <c r="G318" s="18" t="s">
        <v>1097</v>
      </c>
      <c r="H318" s="18"/>
      <c r="I318" s="36" t="s">
        <v>1098</v>
      </c>
      <c r="J318" s="18"/>
      <c r="K318" s="18"/>
      <c r="L318" s="18" t="s">
        <v>25</v>
      </c>
      <c r="M318" s="104">
        <v>2500</v>
      </c>
      <c r="N318" s="105">
        <v>44834</v>
      </c>
      <c r="O318" s="20">
        <v>44845</v>
      </c>
      <c r="P318" s="91">
        <v>2500</v>
      </c>
      <c r="Q318" s="18"/>
      <c r="R318" s="18"/>
    </row>
    <row r="319" spans="1:18" ht="30">
      <c r="A319" s="18" t="s">
        <v>18</v>
      </c>
      <c r="B319" s="58" t="s">
        <v>19</v>
      </c>
      <c r="C319" s="23" t="s">
        <v>205</v>
      </c>
      <c r="D319" s="36" t="s">
        <v>1099</v>
      </c>
      <c r="E319" s="61" t="s">
        <v>1100</v>
      </c>
      <c r="F319" s="114" t="s">
        <v>366</v>
      </c>
      <c r="G319" s="18" t="s">
        <v>1101</v>
      </c>
      <c r="H319" s="18"/>
      <c r="I319" s="36" t="s">
        <v>1102</v>
      </c>
      <c r="J319" s="18"/>
      <c r="K319" s="18"/>
      <c r="L319" s="18" t="s">
        <v>25</v>
      </c>
      <c r="M319" s="104">
        <v>500</v>
      </c>
      <c r="N319" s="105">
        <v>44839</v>
      </c>
      <c r="O319" s="20"/>
      <c r="P319" s="91"/>
      <c r="Q319" s="18"/>
      <c r="R319" s="18"/>
    </row>
    <row r="320" spans="1:18" ht="45">
      <c r="A320" s="18" t="s">
        <v>18</v>
      </c>
      <c r="B320" s="58" t="s">
        <v>19</v>
      </c>
      <c r="C320" s="23" t="s">
        <v>205</v>
      </c>
      <c r="D320" s="36" t="s">
        <v>1103</v>
      </c>
      <c r="E320" s="61" t="s">
        <v>1143</v>
      </c>
      <c r="F320" s="114" t="s">
        <v>366</v>
      </c>
      <c r="G320" s="18" t="s">
        <v>1104</v>
      </c>
      <c r="H320" s="18"/>
      <c r="I320" s="36" t="s">
        <v>1105</v>
      </c>
      <c r="J320" s="18"/>
      <c r="K320" s="18"/>
      <c r="L320" s="18" t="s">
        <v>25</v>
      </c>
      <c r="M320" s="104">
        <v>300</v>
      </c>
      <c r="N320" s="105" t="s">
        <v>1106</v>
      </c>
      <c r="O320" s="20">
        <v>44577</v>
      </c>
      <c r="P320" s="91">
        <v>300</v>
      </c>
      <c r="Q320" s="18"/>
      <c r="R320" s="18"/>
    </row>
    <row r="321" spans="1:18" ht="90">
      <c r="A321" s="18" t="s">
        <v>18</v>
      </c>
      <c r="B321" s="58" t="s">
        <v>19</v>
      </c>
      <c r="C321" s="23" t="s">
        <v>205</v>
      </c>
      <c r="D321" s="36" t="s">
        <v>1107</v>
      </c>
      <c r="E321" s="61" t="s">
        <v>1108</v>
      </c>
      <c r="F321" s="114" t="s">
        <v>366</v>
      </c>
      <c r="G321" s="36">
        <v>80247570585</v>
      </c>
      <c r="H321" s="18"/>
      <c r="I321" s="36" t="s">
        <v>1109</v>
      </c>
      <c r="J321" s="18"/>
      <c r="K321" s="18"/>
      <c r="L321" s="18" t="s">
        <v>25</v>
      </c>
      <c r="M321" s="104">
        <v>36.6</v>
      </c>
      <c r="N321" s="105">
        <v>44858</v>
      </c>
      <c r="O321" s="20"/>
      <c r="P321" s="91"/>
      <c r="Q321" s="18"/>
      <c r="R321" s="18"/>
    </row>
    <row r="322" spans="1:18" ht="60">
      <c r="A322" s="18" t="s">
        <v>18</v>
      </c>
      <c r="B322" s="58" t="s">
        <v>19</v>
      </c>
      <c r="C322" s="23" t="s">
        <v>205</v>
      </c>
      <c r="D322" s="36" t="s">
        <v>1110</v>
      </c>
      <c r="E322" s="61" t="s">
        <v>1111</v>
      </c>
      <c r="F322" s="114" t="s">
        <v>366</v>
      </c>
      <c r="G322" s="18" t="s">
        <v>1006</v>
      </c>
      <c r="H322" s="18"/>
      <c r="I322" s="36" t="s">
        <v>1007</v>
      </c>
      <c r="J322" s="18"/>
      <c r="K322" s="18"/>
      <c r="L322" s="18" t="s">
        <v>25</v>
      </c>
      <c r="M322" s="104">
        <v>18700</v>
      </c>
      <c r="N322" s="105">
        <v>44868</v>
      </c>
      <c r="O322" s="20"/>
      <c r="P322" s="91"/>
      <c r="Q322" s="18"/>
      <c r="R322" s="18"/>
    </row>
    <row r="323" spans="1:18" ht="60">
      <c r="A323" s="18" t="s">
        <v>18</v>
      </c>
      <c r="B323" s="58" t="s">
        <v>19</v>
      </c>
      <c r="C323" s="23" t="s">
        <v>205</v>
      </c>
      <c r="D323" s="36" t="s">
        <v>1112</v>
      </c>
      <c r="E323" s="61" t="s">
        <v>1113</v>
      </c>
      <c r="F323" s="114" t="s">
        <v>366</v>
      </c>
      <c r="G323" s="18" t="s">
        <v>1002</v>
      </c>
      <c r="H323" s="18"/>
      <c r="I323" s="18" t="s">
        <v>1003</v>
      </c>
      <c r="J323" s="18"/>
      <c r="K323" s="18"/>
      <c r="L323" s="18" t="s">
        <v>25</v>
      </c>
      <c r="M323" s="104">
        <v>1908</v>
      </c>
      <c r="N323" s="105">
        <v>44869</v>
      </c>
      <c r="O323" s="20">
        <v>44910</v>
      </c>
      <c r="P323" s="91">
        <v>1908</v>
      </c>
      <c r="Q323" s="18"/>
      <c r="R323" s="18"/>
    </row>
    <row r="324" spans="1:18" ht="105">
      <c r="A324" s="18" t="s">
        <v>18</v>
      </c>
      <c r="B324" s="58" t="s">
        <v>19</v>
      </c>
      <c r="C324" s="23" t="s">
        <v>205</v>
      </c>
      <c r="D324" s="36" t="s">
        <v>1114</v>
      </c>
      <c r="E324" s="61" t="s">
        <v>1115</v>
      </c>
      <c r="F324" s="114" t="s">
        <v>366</v>
      </c>
      <c r="G324" s="18" t="s">
        <v>1116</v>
      </c>
      <c r="H324" s="18"/>
      <c r="I324" s="18" t="s">
        <v>1117</v>
      </c>
      <c r="J324" s="18"/>
      <c r="K324" s="18"/>
      <c r="L324" s="18" t="s">
        <v>25</v>
      </c>
      <c r="M324" s="104">
        <v>2093.15</v>
      </c>
      <c r="N324" s="105">
        <v>44901</v>
      </c>
      <c r="O324" s="20"/>
      <c r="P324" s="91"/>
      <c r="Q324" s="18"/>
      <c r="R324" s="18"/>
    </row>
    <row r="325" spans="1:18" ht="45">
      <c r="A325" s="18" t="s">
        <v>18</v>
      </c>
      <c r="B325" s="58" t="s">
        <v>19</v>
      </c>
      <c r="C325" s="23" t="s">
        <v>205</v>
      </c>
      <c r="D325" s="17" t="s">
        <v>1118</v>
      </c>
      <c r="E325" s="61" t="s">
        <v>1119</v>
      </c>
      <c r="F325" s="114" t="s">
        <v>366</v>
      </c>
      <c r="G325" s="18" t="s">
        <v>1120</v>
      </c>
      <c r="H325" s="18"/>
      <c r="I325" s="18" t="s">
        <v>1121</v>
      </c>
      <c r="J325" s="18"/>
      <c r="K325" s="18"/>
      <c r="L325" s="18" t="s">
        <v>25</v>
      </c>
      <c r="M325" s="104">
        <v>930</v>
      </c>
      <c r="N325" s="105">
        <v>44901</v>
      </c>
      <c r="O325" s="20"/>
      <c r="P325" s="91"/>
      <c r="Q325" s="18"/>
      <c r="R325" s="18"/>
    </row>
    <row r="326" spans="1:18" ht="60">
      <c r="A326" s="18" t="s">
        <v>18</v>
      </c>
      <c r="B326" s="58" t="s">
        <v>19</v>
      </c>
      <c r="C326" s="23" t="s">
        <v>205</v>
      </c>
      <c r="D326" s="36" t="s">
        <v>1122</v>
      </c>
      <c r="E326" s="61" t="s">
        <v>1123</v>
      </c>
      <c r="F326" s="114" t="s">
        <v>366</v>
      </c>
      <c r="G326" s="16" t="s">
        <v>1124</v>
      </c>
      <c r="H326" s="18"/>
      <c r="I326" s="18" t="s">
        <v>1125</v>
      </c>
      <c r="J326" s="18"/>
      <c r="K326" s="18"/>
      <c r="L326" s="18" t="s">
        <v>25</v>
      </c>
      <c r="M326" s="104">
        <v>1000</v>
      </c>
      <c r="N326" s="105">
        <v>44901</v>
      </c>
      <c r="O326" s="20">
        <v>44909</v>
      </c>
      <c r="P326" s="91">
        <v>1000</v>
      </c>
      <c r="Q326" s="18"/>
      <c r="R326" s="18"/>
    </row>
    <row r="327" spans="1:18" ht="60">
      <c r="A327" s="18" t="s">
        <v>18</v>
      </c>
      <c r="B327" s="58" t="s">
        <v>19</v>
      </c>
      <c r="C327" s="23" t="s">
        <v>205</v>
      </c>
      <c r="D327" s="36" t="s">
        <v>1126</v>
      </c>
      <c r="E327" s="61" t="s">
        <v>1127</v>
      </c>
      <c r="F327" s="114" t="s">
        <v>366</v>
      </c>
      <c r="G327" s="36">
        <v>13110270157</v>
      </c>
      <c r="H327" s="18"/>
      <c r="I327" s="18" t="s">
        <v>1128</v>
      </c>
      <c r="J327" s="18"/>
      <c r="K327" s="18"/>
      <c r="L327" s="18" t="s">
        <v>25</v>
      </c>
      <c r="M327" s="104">
        <v>4091.75</v>
      </c>
      <c r="N327" s="105">
        <v>44904</v>
      </c>
      <c r="O327" s="20"/>
      <c r="P327" s="91"/>
      <c r="Q327" s="18"/>
      <c r="R327" s="18"/>
    </row>
    <row r="328" spans="1:18" ht="60">
      <c r="A328" s="18" t="s">
        <v>18</v>
      </c>
      <c r="B328" s="58" t="s">
        <v>19</v>
      </c>
      <c r="C328" s="23" t="s">
        <v>205</v>
      </c>
      <c r="D328" s="36" t="s">
        <v>1129</v>
      </c>
      <c r="E328" s="61" t="s">
        <v>1130</v>
      </c>
      <c r="F328" s="114" t="s">
        <v>366</v>
      </c>
      <c r="G328" s="16"/>
      <c r="H328" s="18" t="s">
        <v>1199</v>
      </c>
      <c r="I328" s="18" t="s">
        <v>1131</v>
      </c>
      <c r="J328" s="18"/>
      <c r="K328" s="18"/>
      <c r="L328" s="18" t="s">
        <v>25</v>
      </c>
      <c r="M328" s="104">
        <v>1605</v>
      </c>
      <c r="N328" s="105">
        <v>44908</v>
      </c>
      <c r="O328" s="20">
        <v>44910</v>
      </c>
      <c r="P328" s="91">
        <v>1605</v>
      </c>
      <c r="Q328" s="18"/>
      <c r="R328" s="18"/>
    </row>
    <row r="329" spans="1:18" ht="45">
      <c r="A329" s="18" t="s">
        <v>18</v>
      </c>
      <c r="B329" s="58" t="s">
        <v>19</v>
      </c>
      <c r="C329" s="23" t="s">
        <v>205</v>
      </c>
      <c r="D329" s="36" t="s">
        <v>1132</v>
      </c>
      <c r="E329" s="61" t="s">
        <v>1133</v>
      </c>
      <c r="F329" s="114" t="s">
        <v>366</v>
      </c>
      <c r="G329" s="16" t="s">
        <v>975</v>
      </c>
      <c r="H329" s="18"/>
      <c r="I329" s="18" t="s">
        <v>976</v>
      </c>
      <c r="J329" s="18"/>
      <c r="K329" s="18"/>
      <c r="L329" s="18" t="s">
        <v>25</v>
      </c>
      <c r="M329" s="104">
        <v>300</v>
      </c>
      <c r="N329" s="105">
        <v>44911</v>
      </c>
      <c r="O329" s="20"/>
      <c r="P329" s="91"/>
      <c r="Q329" s="18"/>
      <c r="R329" s="18"/>
    </row>
    <row r="330" spans="1:18" ht="30">
      <c r="A330" s="18" t="s">
        <v>18</v>
      </c>
      <c r="B330" s="58" t="s">
        <v>19</v>
      </c>
      <c r="C330" s="23" t="s">
        <v>205</v>
      </c>
      <c r="D330" s="17" t="s">
        <v>1134</v>
      </c>
      <c r="E330" s="61" t="s">
        <v>1135</v>
      </c>
      <c r="F330" s="114" t="s">
        <v>366</v>
      </c>
      <c r="G330" s="16" t="s">
        <v>1006</v>
      </c>
      <c r="H330" s="18"/>
      <c r="I330" s="18" t="s">
        <v>1007</v>
      </c>
      <c r="J330" s="18"/>
      <c r="K330" s="18"/>
      <c r="L330" s="18" t="s">
        <v>25</v>
      </c>
      <c r="M330" s="91">
        <v>2500</v>
      </c>
      <c r="N330" s="20">
        <v>44919</v>
      </c>
      <c r="O330" s="20"/>
      <c r="P330" s="91"/>
      <c r="Q330" s="18"/>
      <c r="R330" s="18"/>
    </row>
    <row r="331" spans="1:18" ht="45">
      <c r="A331" s="18" t="s">
        <v>18</v>
      </c>
      <c r="B331" s="58" t="s">
        <v>19</v>
      </c>
      <c r="C331" s="23" t="s">
        <v>205</v>
      </c>
      <c r="D331" s="36" t="s">
        <v>1136</v>
      </c>
      <c r="E331" s="61" t="s">
        <v>1009</v>
      </c>
      <c r="F331" s="114" t="s">
        <v>366</v>
      </c>
      <c r="G331" s="16" t="s">
        <v>1198</v>
      </c>
      <c r="H331" s="18"/>
      <c r="I331" s="18" t="s">
        <v>1010</v>
      </c>
      <c r="J331" s="18"/>
      <c r="K331" s="18"/>
      <c r="L331" s="18" t="s">
        <v>25</v>
      </c>
      <c r="M331" s="91">
        <v>819.67</v>
      </c>
      <c r="N331" s="20">
        <v>44919</v>
      </c>
      <c r="O331" s="20"/>
      <c r="P331" s="91"/>
      <c r="Q331" s="18"/>
      <c r="R331" s="18"/>
    </row>
    <row r="332" spans="1:18" ht="30">
      <c r="A332" s="18" t="s">
        <v>18</v>
      </c>
      <c r="B332" s="58" t="s">
        <v>19</v>
      </c>
      <c r="C332" s="23" t="s">
        <v>205</v>
      </c>
      <c r="D332" s="110" t="s">
        <v>1144</v>
      </c>
      <c r="E332" s="110" t="s">
        <v>1145</v>
      </c>
      <c r="F332" s="119" t="s">
        <v>366</v>
      </c>
      <c r="G332" s="33" t="s">
        <v>1146</v>
      </c>
      <c r="H332" s="33" t="s">
        <v>462</v>
      </c>
      <c r="I332" s="33" t="s">
        <v>1147</v>
      </c>
      <c r="J332" s="33" t="s">
        <v>462</v>
      </c>
      <c r="K332" s="33" t="s">
        <v>462</v>
      </c>
      <c r="L332" s="18" t="s">
        <v>25</v>
      </c>
      <c r="M332" s="109">
        <v>30000</v>
      </c>
      <c r="N332" s="108">
        <v>43550</v>
      </c>
      <c r="O332" s="108">
        <v>44613</v>
      </c>
      <c r="P332" s="109">
        <v>1934</v>
      </c>
      <c r="Q332" s="18"/>
      <c r="R332" s="18"/>
    </row>
    <row r="333" spans="1:18" s="152" customFormat="1" ht="30">
      <c r="A333" s="144" t="s">
        <v>18</v>
      </c>
      <c r="B333" s="145" t="s">
        <v>19</v>
      </c>
      <c r="C333" s="137" t="s">
        <v>205</v>
      </c>
      <c r="D333" s="170" t="s">
        <v>1148</v>
      </c>
      <c r="E333" s="170" t="s">
        <v>1149</v>
      </c>
      <c r="F333" s="171" t="s">
        <v>366</v>
      </c>
      <c r="G333" s="172" t="s">
        <v>1150</v>
      </c>
      <c r="H333" s="172" t="s">
        <v>462</v>
      </c>
      <c r="I333" s="172" t="s">
        <v>1151</v>
      </c>
      <c r="J333" s="172" t="s">
        <v>462</v>
      </c>
      <c r="K333" s="172" t="s">
        <v>462</v>
      </c>
      <c r="L333" s="144" t="s">
        <v>25</v>
      </c>
      <c r="M333" s="173">
        <v>66.66</v>
      </c>
      <c r="N333" s="174">
        <v>44496</v>
      </c>
      <c r="O333" s="174">
        <v>44510</v>
      </c>
      <c r="P333" s="173">
        <v>66.66</v>
      </c>
      <c r="Q333" s="144"/>
      <c r="R333" s="144"/>
    </row>
    <row r="334" spans="1:18" s="152" customFormat="1" ht="30">
      <c r="A334" s="144" t="s">
        <v>18</v>
      </c>
      <c r="B334" s="145" t="s">
        <v>19</v>
      </c>
      <c r="C334" s="137" t="s">
        <v>205</v>
      </c>
      <c r="D334" s="170" t="s">
        <v>1152</v>
      </c>
      <c r="E334" s="170" t="s">
        <v>1153</v>
      </c>
      <c r="F334" s="171" t="s">
        <v>366</v>
      </c>
      <c r="G334" s="172" t="s">
        <v>1154</v>
      </c>
      <c r="H334" s="172" t="s">
        <v>462</v>
      </c>
      <c r="I334" s="172" t="s">
        <v>1155</v>
      </c>
      <c r="J334" s="172" t="s">
        <v>462</v>
      </c>
      <c r="K334" s="172" t="s">
        <v>462</v>
      </c>
      <c r="L334" s="144" t="s">
        <v>25</v>
      </c>
      <c r="M334" s="173">
        <v>4083</v>
      </c>
      <c r="N334" s="174">
        <v>44524</v>
      </c>
      <c r="O334" s="174">
        <v>44544</v>
      </c>
      <c r="P334" s="173">
        <v>4083</v>
      </c>
      <c r="Q334" s="144"/>
      <c r="R334" s="144"/>
    </row>
    <row r="335" spans="1:18" s="152" customFormat="1" ht="25.5">
      <c r="A335" s="144" t="s">
        <v>18</v>
      </c>
      <c r="B335" s="145" t="s">
        <v>19</v>
      </c>
      <c r="C335" s="137" t="s">
        <v>205</v>
      </c>
      <c r="D335" s="175" t="s">
        <v>1156</v>
      </c>
      <c r="E335" s="176" t="s">
        <v>1157</v>
      </c>
      <c r="F335" s="177" t="s">
        <v>366</v>
      </c>
      <c r="G335" s="176" t="s">
        <v>461</v>
      </c>
      <c r="H335" s="176" t="s">
        <v>462</v>
      </c>
      <c r="I335" s="176" t="s">
        <v>463</v>
      </c>
      <c r="J335" s="176" t="s">
        <v>462</v>
      </c>
      <c r="K335" s="176" t="s">
        <v>462</v>
      </c>
      <c r="L335" s="144" t="s">
        <v>25</v>
      </c>
      <c r="M335" s="178">
        <v>687</v>
      </c>
      <c r="N335" s="174">
        <v>44547</v>
      </c>
      <c r="O335" s="174">
        <v>44553</v>
      </c>
      <c r="P335" s="178">
        <v>687</v>
      </c>
      <c r="Q335" s="144"/>
      <c r="R335" s="144"/>
    </row>
    <row r="336" spans="1:18" ht="25.5">
      <c r="A336" s="18" t="s">
        <v>18</v>
      </c>
      <c r="B336" s="58" t="s">
        <v>19</v>
      </c>
      <c r="C336" s="23" t="s">
        <v>205</v>
      </c>
      <c r="D336" s="82" t="s">
        <v>1158</v>
      </c>
      <c r="E336" s="34" t="s">
        <v>1157</v>
      </c>
      <c r="F336" s="121" t="s">
        <v>366</v>
      </c>
      <c r="G336" s="34" t="s">
        <v>461</v>
      </c>
      <c r="H336" s="34" t="s">
        <v>462</v>
      </c>
      <c r="I336" s="34" t="s">
        <v>463</v>
      </c>
      <c r="J336" s="34" t="s">
        <v>462</v>
      </c>
      <c r="K336" s="34" t="s">
        <v>462</v>
      </c>
      <c r="L336" s="18" t="s">
        <v>25</v>
      </c>
      <c r="M336" s="107">
        <v>330</v>
      </c>
      <c r="N336" s="108">
        <v>44600</v>
      </c>
      <c r="O336" s="108">
        <v>44699</v>
      </c>
      <c r="P336" s="107">
        <v>330</v>
      </c>
      <c r="Q336" s="18"/>
      <c r="R336" s="18"/>
    </row>
    <row r="337" spans="1:18" ht="30">
      <c r="A337" s="18" t="s">
        <v>18</v>
      </c>
      <c r="B337" s="58" t="s">
        <v>19</v>
      </c>
      <c r="C337" s="23" t="s">
        <v>205</v>
      </c>
      <c r="D337" s="110" t="s">
        <v>1159</v>
      </c>
      <c r="E337" s="110" t="s">
        <v>1145</v>
      </c>
      <c r="F337" s="119" t="s">
        <v>366</v>
      </c>
      <c r="G337" s="33" t="s">
        <v>1146</v>
      </c>
      <c r="H337" s="33" t="s">
        <v>462</v>
      </c>
      <c r="I337" s="33" t="s">
        <v>1147</v>
      </c>
      <c r="J337" s="33" t="s">
        <v>462</v>
      </c>
      <c r="K337" s="33" t="s">
        <v>462</v>
      </c>
      <c r="L337" s="18" t="s">
        <v>25</v>
      </c>
      <c r="M337" s="109">
        <v>19918</v>
      </c>
      <c r="N337" s="108">
        <v>44614</v>
      </c>
      <c r="O337" s="108">
        <v>45657</v>
      </c>
      <c r="P337" s="109">
        <v>6288.79</v>
      </c>
      <c r="Q337" s="18"/>
      <c r="R337" s="18"/>
    </row>
    <row r="338" spans="1:18" ht="30">
      <c r="A338" s="18" t="s">
        <v>18</v>
      </c>
      <c r="B338" s="58" t="s">
        <v>19</v>
      </c>
      <c r="C338" s="23" t="s">
        <v>205</v>
      </c>
      <c r="D338" s="106" t="s">
        <v>1160</v>
      </c>
      <c r="E338" s="106" t="s">
        <v>1161</v>
      </c>
      <c r="F338" s="120" t="s">
        <v>366</v>
      </c>
      <c r="G338" s="33" t="s">
        <v>1162</v>
      </c>
      <c r="H338" s="33" t="s">
        <v>462</v>
      </c>
      <c r="I338" s="33" t="s">
        <v>1163</v>
      </c>
      <c r="J338" s="33" t="s">
        <v>462</v>
      </c>
      <c r="K338" s="33" t="s">
        <v>462</v>
      </c>
      <c r="L338" s="18" t="s">
        <v>25</v>
      </c>
      <c r="M338" s="109">
        <v>1049</v>
      </c>
      <c r="N338" s="108">
        <v>44618</v>
      </c>
      <c r="O338" s="108">
        <v>44735</v>
      </c>
      <c r="P338" s="109">
        <v>1049</v>
      </c>
      <c r="Q338" s="18"/>
      <c r="R338" s="18"/>
    </row>
    <row r="339" spans="1:18" ht="30">
      <c r="A339" s="18" t="s">
        <v>18</v>
      </c>
      <c r="B339" s="58" t="s">
        <v>19</v>
      </c>
      <c r="C339" s="23" t="s">
        <v>205</v>
      </c>
      <c r="D339" s="106" t="s">
        <v>1164</v>
      </c>
      <c r="E339" s="106" t="s">
        <v>1165</v>
      </c>
      <c r="F339" s="120" t="s">
        <v>366</v>
      </c>
      <c r="G339" s="33" t="s">
        <v>1166</v>
      </c>
      <c r="H339" s="33" t="s">
        <v>462</v>
      </c>
      <c r="I339" s="33" t="s">
        <v>1167</v>
      </c>
      <c r="J339" s="33" t="s">
        <v>462</v>
      </c>
      <c r="K339" s="33" t="s">
        <v>462</v>
      </c>
      <c r="L339" s="18" t="s">
        <v>25</v>
      </c>
      <c r="M339" s="109">
        <v>389.02</v>
      </c>
      <c r="N339" s="108">
        <v>44723</v>
      </c>
      <c r="O339" s="108">
        <v>44729</v>
      </c>
      <c r="P339" s="109">
        <v>389.02</v>
      </c>
      <c r="Q339" s="18"/>
      <c r="R339" s="18"/>
    </row>
    <row r="340" spans="1:18" ht="25.5">
      <c r="A340" s="18" t="s">
        <v>18</v>
      </c>
      <c r="B340" s="58" t="s">
        <v>19</v>
      </c>
      <c r="C340" s="23" t="s">
        <v>205</v>
      </c>
      <c r="D340" s="82" t="s">
        <v>1168</v>
      </c>
      <c r="E340" s="34" t="s">
        <v>460</v>
      </c>
      <c r="F340" s="121" t="s">
        <v>366</v>
      </c>
      <c r="G340" s="34" t="s">
        <v>461</v>
      </c>
      <c r="H340" s="34" t="s">
        <v>462</v>
      </c>
      <c r="I340" s="34" t="s">
        <v>463</v>
      </c>
      <c r="J340" s="34" t="s">
        <v>462</v>
      </c>
      <c r="K340" s="34" t="s">
        <v>462</v>
      </c>
      <c r="L340" s="18" t="s">
        <v>25</v>
      </c>
      <c r="M340" s="107">
        <v>536.94</v>
      </c>
      <c r="N340" s="108">
        <v>44748</v>
      </c>
      <c r="O340" s="108">
        <v>44749</v>
      </c>
      <c r="P340" s="107">
        <v>536.94</v>
      </c>
      <c r="Q340" s="18"/>
      <c r="R340" s="18"/>
    </row>
    <row r="341" spans="1:18" ht="30">
      <c r="A341" s="18" t="s">
        <v>18</v>
      </c>
      <c r="B341" s="58" t="s">
        <v>19</v>
      </c>
      <c r="C341" s="23" t="s">
        <v>205</v>
      </c>
      <c r="D341" s="111" t="s">
        <v>1169</v>
      </c>
      <c r="E341" s="111" t="s">
        <v>1170</v>
      </c>
      <c r="F341" s="122" t="s">
        <v>366</v>
      </c>
      <c r="G341" s="33" t="s">
        <v>1166</v>
      </c>
      <c r="H341" s="33"/>
      <c r="I341" s="33" t="s">
        <v>1167</v>
      </c>
      <c r="J341" s="33"/>
      <c r="K341" s="33"/>
      <c r="L341" s="18" t="s">
        <v>25</v>
      </c>
      <c r="M341" s="109">
        <v>108.19</v>
      </c>
      <c r="N341" s="108">
        <v>44480</v>
      </c>
      <c r="O341" s="108">
        <v>44581</v>
      </c>
      <c r="P341" s="109">
        <v>108.19</v>
      </c>
      <c r="Q341" s="18"/>
      <c r="R341" s="18"/>
    </row>
    <row r="342" spans="1:18" s="152" customFormat="1" ht="30">
      <c r="A342" s="144" t="s">
        <v>18</v>
      </c>
      <c r="B342" s="145" t="s">
        <v>19</v>
      </c>
      <c r="C342" s="137" t="s">
        <v>205</v>
      </c>
      <c r="D342" s="179" t="s">
        <v>1171</v>
      </c>
      <c r="E342" s="144" t="s">
        <v>1172</v>
      </c>
      <c r="F342" s="180" t="s">
        <v>366</v>
      </c>
      <c r="G342" s="172" t="s">
        <v>1173</v>
      </c>
      <c r="H342" s="144"/>
      <c r="I342" s="144" t="s">
        <v>1174</v>
      </c>
      <c r="J342" s="144"/>
      <c r="K342" s="144"/>
      <c r="L342" s="144" t="s">
        <v>25</v>
      </c>
      <c r="M342" s="181">
        <v>450</v>
      </c>
      <c r="N342" s="150">
        <v>44223</v>
      </c>
      <c r="O342" s="150">
        <v>44581</v>
      </c>
      <c r="P342" s="181">
        <v>450</v>
      </c>
      <c r="Q342" s="144"/>
      <c r="R342" s="144"/>
    </row>
    <row r="343" spans="1:18" ht="30">
      <c r="A343" s="18" t="s">
        <v>18</v>
      </c>
      <c r="B343" s="58" t="s">
        <v>19</v>
      </c>
      <c r="C343" s="23" t="s">
        <v>205</v>
      </c>
      <c r="D343" s="18" t="s">
        <v>1197</v>
      </c>
      <c r="E343" s="18" t="s">
        <v>1172</v>
      </c>
      <c r="F343" s="122" t="s">
        <v>366</v>
      </c>
      <c r="G343" s="18" t="s">
        <v>1175</v>
      </c>
      <c r="H343" s="18"/>
      <c r="I343" s="18" t="s">
        <v>1176</v>
      </c>
      <c r="J343" s="18"/>
      <c r="K343" s="18"/>
      <c r="L343" s="18" t="s">
        <v>25</v>
      </c>
      <c r="M343" s="67">
        <v>225</v>
      </c>
      <c r="N343" s="20">
        <v>44517</v>
      </c>
      <c r="O343" s="20">
        <v>44581</v>
      </c>
      <c r="P343" s="67">
        <v>225</v>
      </c>
      <c r="Q343" s="18"/>
      <c r="R343" s="18"/>
    </row>
    <row r="344" spans="1:18" s="152" customFormat="1" ht="30">
      <c r="A344" s="144" t="s">
        <v>18</v>
      </c>
      <c r="B344" s="145" t="s">
        <v>19</v>
      </c>
      <c r="C344" s="137" t="s">
        <v>205</v>
      </c>
      <c r="D344" s="182" t="s">
        <v>1177</v>
      </c>
      <c r="E344" s="144" t="s">
        <v>1178</v>
      </c>
      <c r="F344" s="147" t="s">
        <v>366</v>
      </c>
      <c r="G344" s="183" t="s">
        <v>1179</v>
      </c>
      <c r="H344" s="144"/>
      <c r="I344" s="144" t="s">
        <v>1180</v>
      </c>
      <c r="J344" s="144"/>
      <c r="K344" s="144"/>
      <c r="L344" s="144" t="s">
        <v>25</v>
      </c>
      <c r="M344" s="181">
        <v>270</v>
      </c>
      <c r="N344" s="150">
        <v>44543</v>
      </c>
      <c r="O344" s="150">
        <v>44593</v>
      </c>
      <c r="P344" s="181">
        <v>270</v>
      </c>
      <c r="Q344" s="144"/>
      <c r="R344" s="144"/>
    </row>
    <row r="345" spans="1:18" ht="45">
      <c r="A345" s="18" t="s">
        <v>18</v>
      </c>
      <c r="B345" s="58" t="s">
        <v>19</v>
      </c>
      <c r="C345" s="23" t="s">
        <v>205</v>
      </c>
      <c r="D345" s="18" t="s">
        <v>1181</v>
      </c>
      <c r="E345" s="18" t="s">
        <v>1182</v>
      </c>
      <c r="F345" s="113" t="s">
        <v>39</v>
      </c>
      <c r="G345" s="18" t="s">
        <v>1183</v>
      </c>
      <c r="H345" s="18"/>
      <c r="I345" s="18" t="s">
        <v>1184</v>
      </c>
      <c r="J345" s="18"/>
      <c r="K345" s="18"/>
      <c r="L345" s="18" t="s">
        <v>25</v>
      </c>
      <c r="M345" s="67">
        <v>1240</v>
      </c>
      <c r="N345" s="20">
        <v>44509</v>
      </c>
      <c r="O345" s="20">
        <v>44630</v>
      </c>
      <c r="P345" s="67">
        <v>1027.01</v>
      </c>
      <c r="Q345" s="18"/>
      <c r="R345" s="18"/>
    </row>
    <row r="346" spans="1:18" ht="30">
      <c r="A346" s="18" t="s">
        <v>18</v>
      </c>
      <c r="B346" s="58" t="s">
        <v>19</v>
      </c>
      <c r="C346" s="23" t="s">
        <v>205</v>
      </c>
      <c r="D346" s="18" t="s">
        <v>1185</v>
      </c>
      <c r="E346" s="18" t="s">
        <v>1186</v>
      </c>
      <c r="F346" s="114" t="s">
        <v>366</v>
      </c>
      <c r="G346" s="18" t="s">
        <v>1183</v>
      </c>
      <c r="H346" s="18"/>
      <c r="I346" s="18" t="s">
        <v>1184</v>
      </c>
      <c r="J346" s="18"/>
      <c r="K346" s="18"/>
      <c r="L346" s="18" t="s">
        <v>25</v>
      </c>
      <c r="M346" s="67">
        <v>372</v>
      </c>
      <c r="N346" s="20">
        <v>44355</v>
      </c>
      <c r="O346" s="20">
        <v>44753</v>
      </c>
      <c r="P346" s="67">
        <v>372</v>
      </c>
      <c r="Q346" s="18"/>
      <c r="R346" s="18"/>
    </row>
    <row r="347" spans="1:18" s="152" customFormat="1" ht="63.75">
      <c r="A347" s="144" t="s">
        <v>18</v>
      </c>
      <c r="B347" s="145" t="s">
        <v>19</v>
      </c>
      <c r="C347" s="137" t="s">
        <v>205</v>
      </c>
      <c r="D347" s="184" t="s">
        <v>1187</v>
      </c>
      <c r="E347" s="162" t="s">
        <v>1188</v>
      </c>
      <c r="F347" s="185" t="s">
        <v>366</v>
      </c>
      <c r="G347" s="168" t="s">
        <v>1189</v>
      </c>
      <c r="H347" s="169"/>
      <c r="I347" s="164" t="s">
        <v>1190</v>
      </c>
      <c r="J347" s="169"/>
      <c r="K347" s="169"/>
      <c r="L347" s="146" t="s">
        <v>25</v>
      </c>
      <c r="M347" s="164" t="s">
        <v>1191</v>
      </c>
      <c r="N347" s="164" t="s">
        <v>1192</v>
      </c>
      <c r="O347" s="150" t="s">
        <v>1193</v>
      </c>
      <c r="P347" s="186">
        <v>850</v>
      </c>
      <c r="Q347" s="144"/>
      <c r="R347" s="144"/>
    </row>
    <row r="348" spans="1:18" ht="38.25">
      <c r="A348" s="18" t="s">
        <v>18</v>
      </c>
      <c r="B348" s="58" t="s">
        <v>19</v>
      </c>
      <c r="C348" s="23" t="s">
        <v>205</v>
      </c>
      <c r="D348" s="8" t="s">
        <v>1194</v>
      </c>
      <c r="E348" s="10" t="s">
        <v>1195</v>
      </c>
      <c r="F348" s="123" t="s">
        <v>366</v>
      </c>
      <c r="G348" s="27" t="s">
        <v>604</v>
      </c>
      <c r="H348" s="29"/>
      <c r="I348" s="38" t="s">
        <v>605</v>
      </c>
      <c r="J348" s="29"/>
      <c r="K348" s="29"/>
      <c r="L348" s="17" t="s">
        <v>25</v>
      </c>
      <c r="M348" s="136">
        <v>5850</v>
      </c>
      <c r="N348" s="77">
        <v>44558</v>
      </c>
      <c r="O348" s="77">
        <v>44628</v>
      </c>
      <c r="P348" s="136">
        <v>5850</v>
      </c>
      <c r="Q348" s="18"/>
      <c r="R348" s="18"/>
    </row>
  </sheetData>
  <sheetProtection selectLockedCells="1" selectUnlockedCells="1"/>
  <dataValidations count="4">
    <dataValidation type="list" allowBlank="1" showErrorMessage="1" sqref="L2:L12 L139:L144 L157:L158 L161:L162 L347:L348 L171:L248">
      <formula1>"SI,NO"</formula1>
      <formula2>0</formula2>
    </dataValidation>
    <dataValidation type="list" allowBlank="1" showErrorMessage="1" errorTitle="Errore" error="Valore di Aggiudicataria non valido" sqref="L13:L124 L344:L346">
      <formula1>"SI,NO"</formula1>
      <formula2>0</formula2>
    </dataValidation>
    <dataValidation type="list" allowBlank="1" showInputMessage="1" showErrorMessage="1" sqref="L145:L156 L249:L343">
      <formula1>"SI,NO"</formula1>
    </dataValidation>
    <dataValidation type="list" allowBlank="1" showInputMessage="1" showErrorMessage="1" errorTitle="Errore" error="Valore di Aggiudicataria non valido" sqref="L145:L156 L249:L343">
      <formula1>"SI,NO"</formula1>
    </dataValidation>
  </dataValidations>
  <printOptions/>
  <pageMargins left="0.3298611111111111" right="0.3541666666666667" top="0.5118055555555555" bottom="0.9840277777777777" header="0.5118055555555555" footer="0.5118055555555555"/>
  <pageSetup fitToHeight="1" fitToWidth="1" horizontalDpi="300" verticalDpi="3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24" sqref="D24"/>
    </sheetView>
  </sheetViews>
  <sheetFormatPr defaultColWidth="9.140625" defaultRowHeight="12.75"/>
  <sheetData>
    <row r="1" ht="12.75">
      <c r="A1" s="12" t="s">
        <v>155</v>
      </c>
    </row>
    <row r="2" ht="12.75">
      <c r="A2" s="12" t="s">
        <v>156</v>
      </c>
    </row>
    <row r="3" ht="12.75">
      <c r="A3" s="12" t="s">
        <v>157</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28"/>
  <sheetViews>
    <sheetView zoomScalePageLayoutView="0" workbookViewId="0" topLeftCell="A1">
      <selection activeCell="A1" sqref="A1"/>
    </sheetView>
  </sheetViews>
  <sheetFormatPr defaultColWidth="9.140625" defaultRowHeight="12.75"/>
  <cols>
    <col min="1" max="1" width="125.140625" style="13" customWidth="1"/>
  </cols>
  <sheetData>
    <row r="1" ht="12.75">
      <c r="A1" s="14" t="s">
        <v>158</v>
      </c>
    </row>
    <row r="2" ht="12.75">
      <c r="A2" s="14" t="s">
        <v>159</v>
      </c>
    </row>
    <row r="3" ht="12.75">
      <c r="A3" s="14" t="s">
        <v>160</v>
      </c>
    </row>
    <row r="4" ht="12.75">
      <c r="A4" s="14" t="s">
        <v>161</v>
      </c>
    </row>
    <row r="5" ht="12.75">
      <c r="A5" s="14" t="s">
        <v>162</v>
      </c>
    </row>
    <row r="6" ht="12.75">
      <c r="A6" s="14" t="s">
        <v>163</v>
      </c>
    </row>
    <row r="7" ht="12.75">
      <c r="A7" s="14" t="s">
        <v>95</v>
      </c>
    </row>
    <row r="8" ht="12.75">
      <c r="A8" s="14" t="s">
        <v>91</v>
      </c>
    </row>
    <row r="9" ht="12.75">
      <c r="A9" s="14" t="s">
        <v>164</v>
      </c>
    </row>
    <row r="10" ht="12.75">
      <c r="A10" s="14" t="s">
        <v>165</v>
      </c>
    </row>
    <row r="11" ht="12.75">
      <c r="A11" s="14" t="s">
        <v>166</v>
      </c>
    </row>
    <row r="12" ht="12.75">
      <c r="A12" s="14" t="s">
        <v>167</v>
      </c>
    </row>
    <row r="13" ht="12.75">
      <c r="A13" s="14" t="s">
        <v>22</v>
      </c>
    </row>
    <row r="14" ht="12.75">
      <c r="A14" s="14" t="s">
        <v>168</v>
      </c>
    </row>
    <row r="15" ht="12.75">
      <c r="A15" s="14" t="s">
        <v>169</v>
      </c>
    </row>
    <row r="16" ht="12.75">
      <c r="A16" s="14" t="s">
        <v>39</v>
      </c>
    </row>
    <row r="17" ht="12.75">
      <c r="A17" s="14" t="s">
        <v>170</v>
      </c>
    </row>
    <row r="18" ht="12.75">
      <c r="A18" s="14" t="s">
        <v>171</v>
      </c>
    </row>
    <row r="19" ht="12.75">
      <c r="A19" s="13" t="s">
        <v>172</v>
      </c>
    </row>
    <row r="20" ht="12.75">
      <c r="A20" s="13" t="s">
        <v>173</v>
      </c>
    </row>
    <row r="21" ht="12.75">
      <c r="A21" s="13" t="s">
        <v>174</v>
      </c>
    </row>
    <row r="22" ht="12.75">
      <c r="A22" s="13" t="s">
        <v>175</v>
      </c>
    </row>
    <row r="23" ht="12.75">
      <c r="A23" s="13" t="s">
        <v>176</v>
      </c>
    </row>
    <row r="24" ht="12.75">
      <c r="A24" s="13" t="s">
        <v>177</v>
      </c>
    </row>
    <row r="25" ht="12.75">
      <c r="A25" s="13" t="s">
        <v>178</v>
      </c>
    </row>
    <row r="26" ht="12.75">
      <c r="A26" s="13" t="s">
        <v>179</v>
      </c>
    </row>
    <row r="27" ht="12.75">
      <c r="A27" s="13" t="s">
        <v>180</v>
      </c>
    </row>
    <row r="28" ht="12.75">
      <c r="A28" s="13" t="s">
        <v>181</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7.00390625" style="0" customWidth="1"/>
  </cols>
  <sheetData>
    <row r="1" ht="12.75">
      <c r="A1" t="s">
        <v>182</v>
      </c>
    </row>
    <row r="2" ht="12.75">
      <c r="A2" t="s">
        <v>183</v>
      </c>
    </row>
    <row r="3" ht="12.75">
      <c r="A3" t="s">
        <v>184</v>
      </c>
    </row>
    <row r="4" ht="12.75">
      <c r="A4" s="12" t="s">
        <v>185</v>
      </c>
    </row>
    <row r="5" ht="12.75">
      <c r="A5" t="s">
        <v>186</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
    </sheetView>
  </sheetViews>
  <sheetFormatPr defaultColWidth="9.140625" defaultRowHeight="12.75"/>
  <sheetData>
    <row r="1" ht="12.75">
      <c r="A1" t="s">
        <v>187</v>
      </c>
    </row>
    <row r="2" ht="12.75">
      <c r="A2" t="s">
        <v>188</v>
      </c>
    </row>
    <row r="3" ht="12.75">
      <c r="A3" t="s">
        <v>189</v>
      </c>
    </row>
    <row r="4" ht="12.75">
      <c r="A4" t="s">
        <v>190</v>
      </c>
    </row>
    <row r="5" ht="12.75">
      <c r="A5" t="s">
        <v>191</v>
      </c>
    </row>
    <row r="6" ht="12.75">
      <c r="A6" t="s">
        <v>192</v>
      </c>
    </row>
    <row r="7" ht="12.75">
      <c r="A7" t="s">
        <v>193</v>
      </c>
    </row>
    <row r="8" ht="12.75">
      <c r="A8" t="s">
        <v>194</v>
      </c>
    </row>
    <row r="9" ht="12.75">
      <c r="A9" t="s">
        <v>195</v>
      </c>
    </row>
    <row r="10" ht="12.75">
      <c r="A10" t="s">
        <v>196</v>
      </c>
    </row>
    <row r="11" ht="12.75">
      <c r="A11" t="s">
        <v>197</v>
      </c>
    </row>
    <row r="12" ht="12.75">
      <c r="A12" t="s">
        <v>198</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Cristiana</dc:creator>
  <cp:keywords/>
  <dc:description/>
  <cp:lastModifiedBy>Cristiana</cp:lastModifiedBy>
  <dcterms:created xsi:type="dcterms:W3CDTF">2023-01-12T15:15:17Z</dcterms:created>
  <dcterms:modified xsi:type="dcterms:W3CDTF">2023-01-25T09:44:10Z</dcterms:modified>
  <cp:category/>
  <cp:version/>
  <cp:contentType/>
  <cp:contentStatus/>
</cp:coreProperties>
</file>